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1" sheetId="1" r:id="rId1"/>
  </sheets>
  <definedNames>
    <definedName name="_xlnm._FilterDatabase" localSheetId="0" hidden="1">'Лист1'!$A$1:$H$1</definedName>
  </definedNames>
  <calcPr fullCalcOnLoad="1"/>
</workbook>
</file>

<file path=xl/sharedStrings.xml><?xml version="1.0" encoding="utf-8"?>
<sst xmlns="http://schemas.openxmlformats.org/spreadsheetml/2006/main" count="69" uniqueCount="52">
  <si>
    <t>Наименование</t>
  </si>
  <si>
    <t>Цена</t>
  </si>
  <si>
    <t>Трансп</t>
  </si>
  <si>
    <t>Сумка No brand 642 pink #16254</t>
  </si>
  <si>
    <t>Клатч No brand 912 black #16391</t>
  </si>
  <si>
    <t>Сумка Kenguru 9522 beige #16517</t>
  </si>
  <si>
    <t>Сумка Kenguluna 8969 white #17858</t>
  </si>
  <si>
    <t>Сумка No brand 8016 cream beige #18104</t>
  </si>
  <si>
    <t>Сумка No brand 1459 white #18345</t>
  </si>
  <si>
    <t>Сумка Benlina 7512358 l.blue #18357</t>
  </si>
  <si>
    <t>Сумка Ferlita 1666 black #16898</t>
  </si>
  <si>
    <t>Сумка No brand 1397 grey #17999</t>
  </si>
  <si>
    <t>Сумка No brand 8018 green #18112</t>
  </si>
  <si>
    <t>Сумка No brand 90128 black #18323</t>
  </si>
  <si>
    <t>Сумка No brand 1240 red #18165</t>
  </si>
  <si>
    <t>Сумка No brand 008 black #18070</t>
  </si>
  <si>
    <t>Сумка No brand 68013 beige #18284</t>
  </si>
  <si>
    <t>Платок Fashionset 301686 #17315</t>
  </si>
  <si>
    <t>Сумка Kenguru 9730 apricot #17782</t>
  </si>
  <si>
    <t>Кошелек Somuch 368-1 brown #14440</t>
  </si>
  <si>
    <t>Сумка мужская Jin Yuan Li 6382 black #15124</t>
  </si>
  <si>
    <t>Кошелек Coscet 411-101 black #15185</t>
  </si>
  <si>
    <t>Сумка Kenguru 21082 beige #18252</t>
  </si>
  <si>
    <t>Клатч No brand 642 blue #13518</t>
  </si>
  <si>
    <t>Клатч No brand 642 d.brown #13520</t>
  </si>
  <si>
    <t>Кошелек Coscet 600-101 black #15194</t>
  </si>
  <si>
    <t>Сумка No brand 8821 black #16961</t>
  </si>
  <si>
    <t>Зажим Fashionset 301794 #1766</t>
  </si>
  <si>
    <t>Клатч No brand 642 green #13519</t>
  </si>
  <si>
    <t>Клатч No brand 372 red #15978</t>
  </si>
  <si>
    <t>Клатч No brand 910 green #16380</t>
  </si>
  <si>
    <t>Сумка Kenguluna 9225 d.beige #18052</t>
  </si>
  <si>
    <t>НИК</t>
  </si>
  <si>
    <t>Всего с орг и тр</t>
  </si>
  <si>
    <t>К оплате</t>
  </si>
  <si>
    <t xml:space="preserve">Оплата </t>
  </si>
  <si>
    <t>Львинка </t>
  </si>
  <si>
    <t>Шиншила 1979 </t>
  </si>
  <si>
    <t>Ол_га </t>
  </si>
  <si>
    <t>anya128 </t>
  </si>
  <si>
    <t>Манаска </t>
  </si>
  <si>
    <t>foudre </t>
  </si>
  <si>
    <t>Таня_Арина </t>
  </si>
  <si>
    <t>Леди стиль </t>
  </si>
  <si>
    <t>Лунная ночь </t>
  </si>
  <si>
    <t>Talik_m </t>
  </si>
  <si>
    <t>*Estima* </t>
  </si>
  <si>
    <t>К@реглазка </t>
  </si>
  <si>
    <t>Ирина БС. </t>
  </si>
  <si>
    <t>Олеся 30 </t>
  </si>
  <si>
    <t>Tanyshka1 </t>
  </si>
  <si>
    <t>Shine Nataly 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</si>
</sst>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0" borderId="21" xfId="0" applyFont="1" applyBorder="1" applyAlignment="1">
      <alignment wrapText="1"/>
    </xf>
    <xf numFmtId="0" fontId="44" fillId="0" borderId="21" xfId="0" applyFont="1" applyBorder="1" applyAlignment="1">
      <alignment/>
    </xf>
    <xf numFmtId="1" fontId="44" fillId="0" borderId="21" xfId="0" applyNumberFormat="1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wrapText="1"/>
    </xf>
    <xf numFmtId="0" fontId="44" fillId="0" borderId="24" xfId="0" applyFont="1" applyBorder="1" applyAlignment="1">
      <alignment/>
    </xf>
    <xf numFmtId="1" fontId="44" fillId="0" borderId="24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4" fillId="0" borderId="27" xfId="0" applyFont="1" applyBorder="1" applyAlignment="1">
      <alignment wrapText="1"/>
    </xf>
    <xf numFmtId="0" fontId="44" fillId="0" borderId="27" xfId="0" applyFont="1" applyBorder="1" applyAlignment="1">
      <alignment/>
    </xf>
    <xf numFmtId="1" fontId="44" fillId="0" borderId="27" xfId="0" applyNumberFormat="1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9" xfId="0" applyFont="1" applyBorder="1" applyAlignment="1">
      <alignment/>
    </xf>
    <xf numFmtId="0" fontId="44" fillId="0" borderId="11" xfId="0" applyFont="1" applyBorder="1" applyAlignment="1">
      <alignment wrapText="1"/>
    </xf>
    <xf numFmtId="1" fontId="44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30" xfId="0" applyFont="1" applyBorder="1" applyAlignment="1">
      <alignment/>
    </xf>
    <xf numFmtId="0" fontId="44" fillId="0" borderId="15" xfId="0" applyFont="1" applyBorder="1" applyAlignment="1">
      <alignment wrapText="1"/>
    </xf>
    <xf numFmtId="1" fontId="44" fillId="0" borderId="15" xfId="0" applyNumberFormat="1" applyFont="1" applyBorder="1" applyAlignment="1">
      <alignment/>
    </xf>
    <xf numFmtId="0" fontId="45" fillId="0" borderId="31" xfId="0" applyFont="1" applyBorder="1" applyAlignment="1">
      <alignment/>
    </xf>
    <xf numFmtId="0" fontId="44" fillId="0" borderId="32" xfId="0" applyFont="1" applyBorder="1" applyAlignment="1">
      <alignment wrapText="1"/>
    </xf>
    <xf numFmtId="0" fontId="44" fillId="0" borderId="32" xfId="0" applyFont="1" applyBorder="1" applyAlignment="1">
      <alignment/>
    </xf>
    <xf numFmtId="1" fontId="44" fillId="0" borderId="32" xfId="0" applyNumberFormat="1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23" xfId="0" applyFont="1" applyBorder="1" applyAlignment="1">
      <alignment/>
    </xf>
    <xf numFmtId="1" fontId="45" fillId="0" borderId="24" xfId="0" applyNumberFormat="1" applyFont="1" applyBorder="1" applyAlignment="1">
      <alignment/>
    </xf>
    <xf numFmtId="1" fontId="45" fillId="0" borderId="15" xfId="0" applyNumberFormat="1" applyFont="1" applyBorder="1" applyAlignment="1">
      <alignment/>
    </xf>
    <xf numFmtId="1" fontId="45" fillId="0" borderId="2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8.8515625" style="0" customWidth="1"/>
    <col min="2" max="2" width="49.140625" style="0" customWidth="1"/>
  </cols>
  <sheetData>
    <row r="1" spans="1:8" ht="16.5" thickBot="1">
      <c r="A1" s="13" t="s">
        <v>32</v>
      </c>
      <c r="B1" s="14" t="s">
        <v>0</v>
      </c>
      <c r="C1" s="14" t="s">
        <v>1</v>
      </c>
      <c r="D1" s="14" t="s">
        <v>2</v>
      </c>
      <c r="E1" s="14" t="s">
        <v>33</v>
      </c>
      <c r="F1" s="14" t="s">
        <v>34</v>
      </c>
      <c r="G1" s="14" t="s">
        <v>35</v>
      </c>
      <c r="H1" s="15"/>
    </row>
    <row r="2" spans="1:8" ht="16.5" thickBot="1">
      <c r="A2" s="21" t="s">
        <v>46</v>
      </c>
      <c r="B2" s="22" t="s">
        <v>19</v>
      </c>
      <c r="C2" s="23">
        <v>610</v>
      </c>
      <c r="D2" s="23">
        <v>18</v>
      </c>
      <c r="E2" s="24">
        <f>C2*1.15+D2</f>
        <v>719.5</v>
      </c>
      <c r="F2" s="45">
        <f>E2</f>
        <v>719.5</v>
      </c>
      <c r="G2" s="23"/>
      <c r="H2" s="25"/>
    </row>
    <row r="3" spans="1:8" ht="16.5" thickBot="1">
      <c r="A3" s="26" t="s">
        <v>39</v>
      </c>
      <c r="B3" s="27" t="s">
        <v>9</v>
      </c>
      <c r="C3" s="28">
        <v>1580</v>
      </c>
      <c r="D3" s="28">
        <v>23</v>
      </c>
      <c r="E3" s="29">
        <f aca="true" t="shared" si="0" ref="E3:E32">C3*1.15+D3</f>
        <v>1839.9999999999998</v>
      </c>
      <c r="F3" s="29">
        <f>E3</f>
        <v>1839.9999999999998</v>
      </c>
      <c r="G3" s="28"/>
      <c r="H3" s="30"/>
    </row>
    <row r="4" spans="1:8" ht="15.75">
      <c r="A4" s="32" t="s">
        <v>41</v>
      </c>
      <c r="B4" s="33" t="s">
        <v>11</v>
      </c>
      <c r="C4" s="6">
        <v>2100</v>
      </c>
      <c r="D4" s="6">
        <v>23</v>
      </c>
      <c r="E4" s="34">
        <f t="shared" si="0"/>
        <v>2438</v>
      </c>
      <c r="F4" s="35"/>
      <c r="G4" s="6"/>
      <c r="H4" s="7"/>
    </row>
    <row r="5" spans="1:8" ht="16.5" thickBot="1">
      <c r="A5" s="36" t="s">
        <v>41</v>
      </c>
      <c r="B5" s="37" t="s">
        <v>13</v>
      </c>
      <c r="C5" s="10">
        <v>930</v>
      </c>
      <c r="D5" s="10">
        <v>23</v>
      </c>
      <c r="E5" s="38">
        <f t="shared" si="0"/>
        <v>1092.5</v>
      </c>
      <c r="F5" s="46">
        <f>SUM(E4:E5)</f>
        <v>3530.5</v>
      </c>
      <c r="G5" s="10"/>
      <c r="H5" s="11"/>
    </row>
    <row r="6" spans="1:8" ht="15.75">
      <c r="A6" s="16" t="s">
        <v>51</v>
      </c>
      <c r="B6" s="17" t="s">
        <v>31</v>
      </c>
      <c r="C6" s="18">
        <v>930</v>
      </c>
      <c r="D6" s="18">
        <v>23</v>
      </c>
      <c r="E6" s="19">
        <f t="shared" si="0"/>
        <v>1092.5</v>
      </c>
      <c r="F6" s="31"/>
      <c r="G6" s="18"/>
      <c r="H6" s="20"/>
    </row>
    <row r="7" spans="1:8" ht="16.5" thickBot="1">
      <c r="A7" s="39" t="s">
        <v>51</v>
      </c>
      <c r="B7" s="40" t="s">
        <v>3</v>
      </c>
      <c r="C7" s="41">
        <v>760</v>
      </c>
      <c r="D7" s="41">
        <v>23</v>
      </c>
      <c r="E7" s="42">
        <f t="shared" si="0"/>
        <v>896.9999999999999</v>
      </c>
      <c r="F7" s="42">
        <f>SUM(E6:E7)</f>
        <v>1989.5</v>
      </c>
      <c r="G7" s="41"/>
      <c r="H7" s="43"/>
    </row>
    <row r="8" spans="1:8" ht="15.75">
      <c r="A8" s="32" t="s">
        <v>45</v>
      </c>
      <c r="B8" s="33" t="s">
        <v>17</v>
      </c>
      <c r="C8" s="6">
        <v>105</v>
      </c>
      <c r="D8" s="6">
        <v>2</v>
      </c>
      <c r="E8" s="34">
        <f t="shared" si="0"/>
        <v>122.74999999999999</v>
      </c>
      <c r="F8" s="35"/>
      <c r="G8" s="6"/>
      <c r="H8" s="7"/>
    </row>
    <row r="9" spans="1:8" ht="16.5" thickBot="1">
      <c r="A9" s="36" t="s">
        <v>45</v>
      </c>
      <c r="B9" s="37" t="s">
        <v>18</v>
      </c>
      <c r="C9" s="10">
        <v>1170</v>
      </c>
      <c r="D9" s="10">
        <v>23</v>
      </c>
      <c r="E9" s="38">
        <f t="shared" si="0"/>
        <v>1368.5</v>
      </c>
      <c r="F9" s="46">
        <f>SUM(E8:E9)</f>
        <v>1491.25</v>
      </c>
      <c r="G9" s="10"/>
      <c r="H9" s="11"/>
    </row>
    <row r="10" spans="1:8" ht="16.5" thickBot="1">
      <c r="A10" s="26" t="s">
        <v>50</v>
      </c>
      <c r="B10" s="27" t="s">
        <v>30</v>
      </c>
      <c r="C10" s="28">
        <v>640</v>
      </c>
      <c r="D10" s="28">
        <v>18</v>
      </c>
      <c r="E10" s="29">
        <f t="shared" si="0"/>
        <v>754</v>
      </c>
      <c r="F10" s="29">
        <f>E10</f>
        <v>754</v>
      </c>
      <c r="G10" s="28"/>
      <c r="H10" s="30"/>
    </row>
    <row r="11" spans="1:8" ht="16.5" thickBot="1">
      <c r="A11" s="21" t="s">
        <v>48</v>
      </c>
      <c r="B11" s="22" t="s">
        <v>20</v>
      </c>
      <c r="C11" s="23">
        <v>620</v>
      </c>
      <c r="D11" s="23">
        <v>23</v>
      </c>
      <c r="E11" s="24">
        <f t="shared" si="0"/>
        <v>736</v>
      </c>
      <c r="F11" s="24">
        <f>E11</f>
        <v>736</v>
      </c>
      <c r="G11" s="23"/>
      <c r="H11" s="25"/>
    </row>
    <row r="12" spans="1:8" ht="16.5" thickBot="1">
      <c r="A12" s="26" t="s">
        <v>47</v>
      </c>
      <c r="B12" s="27" t="s">
        <v>13</v>
      </c>
      <c r="C12" s="28">
        <v>930</v>
      </c>
      <c r="D12" s="28">
        <v>23</v>
      </c>
      <c r="E12" s="29">
        <f t="shared" si="0"/>
        <v>1092.5</v>
      </c>
      <c r="F12" s="29">
        <f>E12</f>
        <v>1092.5</v>
      </c>
      <c r="G12" s="28"/>
      <c r="H12" s="30"/>
    </row>
    <row r="13" spans="1:8" ht="16.5" thickBot="1">
      <c r="A13" s="21" t="s">
        <v>43</v>
      </c>
      <c r="B13" s="22" t="s">
        <v>14</v>
      </c>
      <c r="C13" s="23">
        <v>930</v>
      </c>
      <c r="D13" s="23">
        <v>23</v>
      </c>
      <c r="E13" s="24">
        <f t="shared" si="0"/>
        <v>1092.5</v>
      </c>
      <c r="F13" s="24">
        <f>E13</f>
        <v>1092.5</v>
      </c>
      <c r="G13" s="23"/>
      <c r="H13" s="25"/>
    </row>
    <row r="14" spans="1:8" ht="15.75">
      <c r="A14" s="16" t="s">
        <v>44</v>
      </c>
      <c r="B14" s="17" t="s">
        <v>27</v>
      </c>
      <c r="C14" s="18">
        <v>155</v>
      </c>
      <c r="D14" s="18">
        <v>2</v>
      </c>
      <c r="E14" s="19">
        <f t="shared" si="0"/>
        <v>180.25</v>
      </c>
      <c r="F14" s="18"/>
      <c r="G14" s="18"/>
      <c r="H14" s="20"/>
    </row>
    <row r="15" spans="1:8" ht="15.75">
      <c r="A15" s="8" t="s">
        <v>44</v>
      </c>
      <c r="B15" s="5" t="s">
        <v>21</v>
      </c>
      <c r="C15" s="3">
        <v>1640</v>
      </c>
      <c r="D15" s="3">
        <v>18</v>
      </c>
      <c r="E15" s="12">
        <f t="shared" si="0"/>
        <v>1903.9999999999998</v>
      </c>
      <c r="F15" s="4"/>
      <c r="G15" s="3"/>
      <c r="H15" s="9"/>
    </row>
    <row r="16" spans="1:8" ht="15.75">
      <c r="A16" s="8" t="s">
        <v>44</v>
      </c>
      <c r="B16" s="5" t="s">
        <v>25</v>
      </c>
      <c r="C16" s="3">
        <v>1580</v>
      </c>
      <c r="D16" s="3">
        <v>18</v>
      </c>
      <c r="E16" s="12">
        <f t="shared" si="0"/>
        <v>1834.9999999999998</v>
      </c>
      <c r="F16" s="3"/>
      <c r="G16" s="3"/>
      <c r="H16" s="9"/>
    </row>
    <row r="17" spans="1:8" ht="15.75">
      <c r="A17" s="8" t="s">
        <v>44</v>
      </c>
      <c r="B17" s="5" t="s">
        <v>22</v>
      </c>
      <c r="C17" s="3">
        <v>1110</v>
      </c>
      <c r="D17" s="3">
        <v>23</v>
      </c>
      <c r="E17" s="12">
        <f t="shared" si="0"/>
        <v>1299.5</v>
      </c>
      <c r="F17" s="4"/>
      <c r="G17" s="3"/>
      <c r="H17" s="9"/>
    </row>
    <row r="18" spans="1:8" ht="15.75">
      <c r="A18" s="8" t="s">
        <v>44</v>
      </c>
      <c r="B18" s="5" t="s">
        <v>5</v>
      </c>
      <c r="C18" s="3">
        <v>1170</v>
      </c>
      <c r="D18" s="3">
        <v>23</v>
      </c>
      <c r="E18" s="12">
        <f t="shared" si="0"/>
        <v>1368.5</v>
      </c>
      <c r="F18" s="4"/>
      <c r="G18" s="3"/>
      <c r="H18" s="9"/>
    </row>
    <row r="19" spans="1:8" ht="15.75">
      <c r="A19" s="8" t="s">
        <v>44</v>
      </c>
      <c r="B19" s="5" t="s">
        <v>16</v>
      </c>
      <c r="C19" s="3">
        <v>1290</v>
      </c>
      <c r="D19" s="3">
        <v>23</v>
      </c>
      <c r="E19" s="12">
        <f t="shared" si="0"/>
        <v>1506.4999999999998</v>
      </c>
      <c r="F19" s="4"/>
      <c r="G19" s="3"/>
      <c r="H19" s="9"/>
    </row>
    <row r="20" spans="1:8" ht="16.5" thickBot="1">
      <c r="A20" s="39" t="s">
        <v>44</v>
      </c>
      <c r="B20" s="40" t="s">
        <v>26</v>
      </c>
      <c r="C20" s="41">
        <v>640</v>
      </c>
      <c r="D20" s="41">
        <v>23</v>
      </c>
      <c r="E20" s="42">
        <f t="shared" si="0"/>
        <v>759</v>
      </c>
      <c r="F20" s="42">
        <f>SUM(E14:E20)</f>
        <v>8852.75</v>
      </c>
      <c r="G20" s="41"/>
      <c r="H20" s="43"/>
    </row>
    <row r="21" spans="1:8" ht="16.5" thickBot="1">
      <c r="A21" s="21" t="s">
        <v>36</v>
      </c>
      <c r="B21" s="22" t="s">
        <v>6</v>
      </c>
      <c r="C21" s="23">
        <v>1230</v>
      </c>
      <c r="D21" s="23">
        <v>23</v>
      </c>
      <c r="E21" s="24">
        <f t="shared" si="0"/>
        <v>1437.5</v>
      </c>
      <c r="F21" s="24">
        <f>E21</f>
        <v>1437.5</v>
      </c>
      <c r="G21" s="23"/>
      <c r="H21" s="25"/>
    </row>
    <row r="22" spans="1:8" ht="16.5" thickBot="1">
      <c r="A22" s="26" t="s">
        <v>40</v>
      </c>
      <c r="B22" s="27" t="s">
        <v>10</v>
      </c>
      <c r="C22" s="28">
        <v>2570</v>
      </c>
      <c r="D22" s="28">
        <v>23</v>
      </c>
      <c r="E22" s="29">
        <f t="shared" si="0"/>
        <v>2978.4999999999995</v>
      </c>
      <c r="F22" s="47">
        <f>E22</f>
        <v>2978.4999999999995</v>
      </c>
      <c r="G22" s="28"/>
      <c r="H22" s="30"/>
    </row>
    <row r="23" spans="1:8" ht="15.75">
      <c r="A23" s="32" t="s">
        <v>38</v>
      </c>
      <c r="B23" s="33" t="s">
        <v>15</v>
      </c>
      <c r="C23" s="6">
        <v>930</v>
      </c>
      <c r="D23" s="6">
        <v>23</v>
      </c>
      <c r="E23" s="34">
        <f t="shared" si="0"/>
        <v>1092.5</v>
      </c>
      <c r="F23" s="6"/>
      <c r="G23" s="6"/>
      <c r="H23" s="7"/>
    </row>
    <row r="24" spans="1:8" ht="16.5" thickBot="1">
      <c r="A24" s="36" t="s">
        <v>38</v>
      </c>
      <c r="B24" s="37" t="s">
        <v>8</v>
      </c>
      <c r="C24" s="10">
        <v>930</v>
      </c>
      <c r="D24" s="10">
        <v>23</v>
      </c>
      <c r="E24" s="38">
        <f t="shared" si="0"/>
        <v>1092.5</v>
      </c>
      <c r="F24" s="46">
        <f>SUM(E23:E24)</f>
        <v>2185</v>
      </c>
      <c r="G24" s="10"/>
      <c r="H24" s="11"/>
    </row>
    <row r="25" spans="1:8" ht="15.75">
      <c r="A25" s="16" t="s">
        <v>49</v>
      </c>
      <c r="B25" s="17" t="s">
        <v>29</v>
      </c>
      <c r="C25" s="18">
        <v>700</v>
      </c>
      <c r="D25" s="18">
        <v>18</v>
      </c>
      <c r="E25" s="19">
        <f t="shared" si="0"/>
        <v>822.9999999999999</v>
      </c>
      <c r="F25" s="31"/>
      <c r="G25" s="18"/>
      <c r="H25" s="20"/>
    </row>
    <row r="26" spans="1:8" ht="15.75">
      <c r="A26" s="8" t="s">
        <v>49</v>
      </c>
      <c r="B26" s="5" t="s">
        <v>23</v>
      </c>
      <c r="C26" s="3">
        <v>700</v>
      </c>
      <c r="D26" s="3">
        <v>18</v>
      </c>
      <c r="E26" s="12">
        <f t="shared" si="0"/>
        <v>822.9999999999999</v>
      </c>
      <c r="F26" s="4"/>
      <c r="G26" s="3"/>
      <c r="H26" s="9"/>
    </row>
    <row r="27" spans="1:8" ht="15.75">
      <c r="A27" s="8" t="s">
        <v>49</v>
      </c>
      <c r="B27" s="5" t="s">
        <v>24</v>
      </c>
      <c r="C27" s="3">
        <v>700</v>
      </c>
      <c r="D27" s="3">
        <v>18</v>
      </c>
      <c r="E27" s="12">
        <f t="shared" si="0"/>
        <v>822.9999999999999</v>
      </c>
      <c r="F27" s="4"/>
      <c r="G27" s="3"/>
      <c r="H27" s="9"/>
    </row>
    <row r="28" spans="1:8" ht="15.75">
      <c r="A28" s="8" t="s">
        <v>49</v>
      </c>
      <c r="B28" s="5" t="s">
        <v>28</v>
      </c>
      <c r="C28" s="3">
        <v>700</v>
      </c>
      <c r="D28" s="3">
        <v>18</v>
      </c>
      <c r="E28" s="12">
        <f t="shared" si="0"/>
        <v>822.9999999999999</v>
      </c>
      <c r="F28" s="4"/>
      <c r="G28" s="3"/>
      <c r="H28" s="9"/>
    </row>
    <row r="29" spans="1:8" ht="16.5" thickBot="1">
      <c r="A29" s="39" t="s">
        <v>49</v>
      </c>
      <c r="B29" s="40" t="s">
        <v>3</v>
      </c>
      <c r="C29" s="41">
        <v>760</v>
      </c>
      <c r="D29" s="41">
        <v>23</v>
      </c>
      <c r="E29" s="42">
        <f t="shared" si="0"/>
        <v>896.9999999999999</v>
      </c>
      <c r="F29" s="42">
        <f>SUM(E25:E29)</f>
        <v>4188.999999999999</v>
      </c>
      <c r="G29" s="41"/>
      <c r="H29" s="43"/>
    </row>
    <row r="30" spans="1:8" ht="16.5" thickBot="1">
      <c r="A30" s="21" t="s">
        <v>42</v>
      </c>
      <c r="B30" s="22" t="s">
        <v>4</v>
      </c>
      <c r="C30" s="23">
        <v>640</v>
      </c>
      <c r="D30" s="23">
        <v>18</v>
      </c>
      <c r="E30" s="24">
        <f t="shared" si="0"/>
        <v>754</v>
      </c>
      <c r="F30" s="24">
        <f>E30</f>
        <v>754</v>
      </c>
      <c r="G30" s="23"/>
      <c r="H30" s="25"/>
    </row>
    <row r="31" spans="1:8" ht="15.75">
      <c r="A31" s="16" t="s">
        <v>37</v>
      </c>
      <c r="B31" s="17" t="s">
        <v>7</v>
      </c>
      <c r="C31" s="18">
        <v>1520</v>
      </c>
      <c r="D31" s="18">
        <v>23</v>
      </c>
      <c r="E31" s="19">
        <f t="shared" si="0"/>
        <v>1770.9999999999998</v>
      </c>
      <c r="F31" s="18"/>
      <c r="G31" s="18"/>
      <c r="H31" s="20"/>
    </row>
    <row r="32" spans="1:8" ht="16.5" thickBot="1">
      <c r="A32" s="39" t="s">
        <v>37</v>
      </c>
      <c r="B32" s="40" t="s">
        <v>12</v>
      </c>
      <c r="C32" s="41">
        <v>1520</v>
      </c>
      <c r="D32" s="41">
        <v>23</v>
      </c>
      <c r="E32" s="42">
        <f t="shared" si="0"/>
        <v>1770.9999999999998</v>
      </c>
      <c r="F32" s="42">
        <f>SUM(E31:E32)</f>
        <v>3541.9999999999995</v>
      </c>
      <c r="G32" s="41"/>
      <c r="H32" s="43"/>
    </row>
    <row r="33" spans="1:8" ht="16.5" thickBot="1">
      <c r="A33" s="44"/>
      <c r="B33" s="23"/>
      <c r="C33" s="23">
        <f>SUM(C2:C32)</f>
        <v>31790</v>
      </c>
      <c r="D33" s="23">
        <f>SUM(D2:D32)</f>
        <v>626</v>
      </c>
      <c r="E33" s="23">
        <f>SUM(E2:E32)</f>
        <v>37184.5</v>
      </c>
      <c r="F33" s="23">
        <f>SUM(F2:F32)</f>
        <v>37184.5</v>
      </c>
      <c r="G33" s="23"/>
      <c r="H33" s="25"/>
    </row>
    <row r="35" ht="15">
      <c r="F35" s="2"/>
    </row>
    <row r="37" ht="15">
      <c r="F37" s="1"/>
    </row>
    <row r="38" ht="15">
      <c r="F38" s="2"/>
    </row>
    <row r="40" ht="15">
      <c r="F40" s="1"/>
    </row>
    <row r="41" ht="15">
      <c r="F41" s="2"/>
    </row>
    <row r="42" ht="15">
      <c r="F42" s="2"/>
    </row>
    <row r="44" ht="15">
      <c r="F44" s="1"/>
    </row>
    <row r="45" ht="15">
      <c r="F45" s="2"/>
    </row>
  </sheetData>
  <sheetProtection/>
  <autoFilter ref="A1:H1">
    <sortState ref="A2:H45">
      <sortCondition sortBy="value" ref="A2:A4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2016-05-31T15:47:44Z</dcterms:modified>
  <cp:category/>
  <cp:version/>
  <cp:contentType/>
  <cp:contentStatus/>
</cp:coreProperties>
</file>