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81" windowWidth="8925" windowHeight="8010" activeTab="0"/>
  </bookViews>
  <sheets>
    <sheet name="Лист2" sheetId="1" r:id="rId1"/>
    <sheet name="Лист1" sheetId="2" r:id="rId2"/>
  </sheets>
  <definedNames>
    <definedName name="_xlnm._FilterDatabase" localSheetId="1" hidden="1">'Лист1'!$A$7:$G$7</definedName>
    <definedName name="_xlnm._FilterDatabase" localSheetId="0" hidden="1">'Лист2'!$A$1:$F$1</definedName>
  </definedNames>
  <calcPr fullCalcOnLoad="1"/>
</workbook>
</file>

<file path=xl/sharedStrings.xml><?xml version="1.0" encoding="utf-8"?>
<sst xmlns="http://schemas.openxmlformats.org/spreadsheetml/2006/main" count="113" uniqueCount="91">
  <si>
    <t>К оплате:</t>
  </si>
  <si>
    <t>Ник</t>
  </si>
  <si>
    <t>Наименование</t>
  </si>
  <si>
    <t>Цена</t>
  </si>
  <si>
    <t>Трансп</t>
  </si>
  <si>
    <t>Сумка Velina Fabbiano 55991 grey #17566</t>
  </si>
  <si>
    <t>Клатч No brand 1123 red #15972</t>
  </si>
  <si>
    <t>Сумка Benlina 656210 apricot-purple #17400</t>
  </si>
  <si>
    <t>Сумка Meterburg 1103 black #17444</t>
  </si>
  <si>
    <t>Сумка No brand 001 blue #17556</t>
  </si>
  <si>
    <t>Сумка складная Fashionset 10005 purple #7099</t>
  </si>
  <si>
    <t>Сумка складная Fashionset 10005 pink #7098</t>
  </si>
  <si>
    <t>Клатч No brand 911 pink #16387</t>
  </si>
  <si>
    <t>Клатч No brand 912 pink #16395</t>
  </si>
  <si>
    <t>Сумка Kenguru 21109 beige #17637</t>
  </si>
  <si>
    <t>Сумка Benlina 73619 d.apricot #17655</t>
  </si>
  <si>
    <t>Платок Fashionset 301746 #17728</t>
  </si>
  <si>
    <t>Сумка No brand 355 white #17055</t>
  </si>
  <si>
    <t>Сумка Ludanne 68349 white #17532</t>
  </si>
  <si>
    <t>Сумка мужская Jin Yuan Li 6346 black #15120</t>
  </si>
  <si>
    <t>Сумка Ludanne 68306 beige/color #17502</t>
  </si>
  <si>
    <t>Сумка Benlina 7511319 off-white #17611</t>
  </si>
  <si>
    <t>Сумка Baliviya 66673 black #17789</t>
  </si>
  <si>
    <t>Кошелек No brand 150802 black #13431</t>
  </si>
  <si>
    <t>Визитница Cossni 708-66 black #15911</t>
  </si>
  <si>
    <t>Клатч No brand 902 l.beige #16340</t>
  </si>
  <si>
    <t>Сумка No brand 7520 beige #18012</t>
  </si>
  <si>
    <t>Сумка мужская Polo 6606 black #12990</t>
  </si>
  <si>
    <t>Сумка Benlina 7504509 grey-purple #17402</t>
  </si>
  <si>
    <t>Сумка No brand 7179 beige #17988</t>
  </si>
  <si>
    <t>Сумка No brand 728 pink #10150</t>
  </si>
  <si>
    <t>Сумка No brand 642 pink #16254</t>
  </si>
  <si>
    <t>Клатч No brand 912 black #16391</t>
  </si>
  <si>
    <t>Сумка Kenguru 9522 beige #16517</t>
  </si>
  <si>
    <t>Сумка No brand 8872 beige #16559</t>
  </si>
  <si>
    <t>Сумка Kenguluna 8974 d.beige #17020</t>
  </si>
  <si>
    <t>Сумка Kenguluna 8977 black #17025</t>
  </si>
  <si>
    <t>Сумка Baliviya 66673 red/pink #17793</t>
  </si>
  <si>
    <t>Сумка Tosoco 172908 color #17910</t>
  </si>
  <si>
    <t>Сумка No brand 2031 beige #18000</t>
  </si>
  <si>
    <t xml:space="preserve">карпик </t>
  </si>
  <si>
    <t>marechka</t>
  </si>
  <si>
    <t xml:space="preserve">masha2013 </t>
  </si>
  <si>
    <t>Грета Гарбо</t>
  </si>
  <si>
    <t>igrushka</t>
  </si>
  <si>
    <t xml:space="preserve">Tricksy86 </t>
  </si>
  <si>
    <t xml:space="preserve">Саблина </t>
  </si>
  <si>
    <t xml:space="preserve">Каллипса </t>
  </si>
  <si>
    <t>anya128</t>
  </si>
  <si>
    <t>Азарина</t>
  </si>
  <si>
    <t xml:space="preserve">Азарина </t>
  </si>
  <si>
    <t>saravica</t>
  </si>
  <si>
    <t xml:space="preserve">lisi4ka27 </t>
  </si>
  <si>
    <t>Людмила-83</t>
  </si>
  <si>
    <t xml:space="preserve">Ж@смин </t>
  </si>
  <si>
    <t xml:space="preserve">Лидия К. </t>
  </si>
  <si>
    <t xml:space="preserve">Олеся 30 </t>
  </si>
  <si>
    <t>Евгения Б</t>
  </si>
  <si>
    <t>Шесталь</t>
  </si>
  <si>
    <t>Laris_a</t>
  </si>
  <si>
    <t xml:space="preserve">Валерия2008 </t>
  </si>
  <si>
    <t xml:space="preserve">tanusha555 </t>
  </si>
  <si>
    <t>С орг и тр.</t>
  </si>
  <si>
    <t>Сумка VENSI exclusive 90243 violet #8303</t>
  </si>
  <si>
    <t>Кошелек Yadas 855 d.brown #9009</t>
  </si>
  <si>
    <t>Сумка Kenguluna 9225 wave #18055</t>
  </si>
  <si>
    <t>Сумка Kenguru 32322 blue #17785</t>
  </si>
  <si>
    <t>Сумка No brand 1566 beige #18037</t>
  </si>
  <si>
    <t>Сумка No brand 3356 pink #18078</t>
  </si>
  <si>
    <t>Сумка No brand 816 pink #18057</t>
  </si>
  <si>
    <t>Украшение Fashionset 13014 silver #7146</t>
  </si>
  <si>
    <t>Клатч мужской Coscet 028-1201 black #15940</t>
  </si>
  <si>
    <t>Сумка No brand 9018 cream beige #18124</t>
  </si>
  <si>
    <t>Сумка Benlina 7511319 grey-purple #17610</t>
  </si>
  <si>
    <t>Олеся 30</t>
  </si>
  <si>
    <t>svosta</t>
  </si>
  <si>
    <t>Tricksy86</t>
  </si>
  <si>
    <t xml:space="preserve">Хорошка </t>
  </si>
  <si>
    <t xml:space="preserve">Мармеладная </t>
  </si>
  <si>
    <t>СветланкаЛ</t>
  </si>
  <si>
    <t>*Estima*</t>
  </si>
  <si>
    <t xml:space="preserve">МамаЛизы </t>
  </si>
  <si>
    <t xml:space="preserve">*Estima* </t>
  </si>
  <si>
    <t>МамаЛизы</t>
  </si>
  <si>
    <t xml:space="preserve">sveta10 </t>
  </si>
  <si>
    <t>Сумка Ludanne 68330 color/beige #16927</t>
  </si>
  <si>
    <t>Палантин Fashionset 301772 #17723</t>
  </si>
  <si>
    <t xml:space="preserve">Хопер6 </t>
  </si>
  <si>
    <t xml:space="preserve">Laris_a </t>
  </si>
  <si>
    <t>b5</t>
  </si>
  <si>
    <t>b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</si>
</sst>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[$-FC19]d\ mmmm\ yyyy\ &quot;г.&quot;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mmm/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40" fillId="0" borderId="12" xfId="0" applyFont="1" applyBorder="1" applyAlignment="1">
      <alignment/>
    </xf>
    <xf numFmtId="0" fontId="0" fillId="0" borderId="13" xfId="0" applyBorder="1" applyAlignment="1">
      <alignment/>
    </xf>
    <xf numFmtId="0" fontId="40" fillId="0" borderId="12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0" fillId="0" borderId="16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18" xfId="0" applyBorder="1" applyAlignment="1">
      <alignment/>
    </xf>
    <xf numFmtId="0" fontId="40" fillId="0" borderId="19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0" fillId="0" borderId="22" xfId="0" applyFont="1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0" fillId="0" borderId="25" xfId="0" applyFont="1" applyBorder="1" applyAlignment="1">
      <alignment/>
    </xf>
    <xf numFmtId="0" fontId="0" fillId="0" borderId="26" xfId="0" applyBorder="1" applyAlignment="1">
      <alignment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0" fillId="0" borderId="19" xfId="0" applyFont="1" applyBorder="1" applyAlignment="1">
      <alignment wrapText="1"/>
    </xf>
    <xf numFmtId="0" fontId="40" fillId="0" borderId="28" xfId="0" applyFon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/>
    </xf>
    <xf numFmtId="0" fontId="40" fillId="0" borderId="30" xfId="0" applyFont="1" applyBorder="1" applyAlignment="1">
      <alignment wrapText="1"/>
    </xf>
    <xf numFmtId="0" fontId="0" fillId="0" borderId="14" xfId="0" applyBorder="1" applyAlignment="1">
      <alignment wrapText="1"/>
    </xf>
    <xf numFmtId="0" fontId="40" fillId="0" borderId="31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0" fillId="0" borderId="25" xfId="0" applyFont="1" applyBorder="1" applyAlignment="1">
      <alignment wrapText="1"/>
    </xf>
    <xf numFmtId="0" fontId="40" fillId="0" borderId="28" xfId="0" applyFont="1" applyBorder="1" applyAlignment="1">
      <alignment/>
    </xf>
    <xf numFmtId="0" fontId="40" fillId="0" borderId="30" xfId="0" applyFont="1" applyBorder="1" applyAlignment="1">
      <alignment/>
    </xf>
    <xf numFmtId="0" fontId="40" fillId="0" borderId="22" xfId="0" applyFont="1" applyBorder="1" applyAlignment="1">
      <alignment wrapText="1"/>
    </xf>
    <xf numFmtId="0" fontId="40" fillId="0" borderId="31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0" fillId="7" borderId="22" xfId="0" applyFont="1" applyFill="1" applyBorder="1" applyAlignment="1">
      <alignment/>
    </xf>
    <xf numFmtId="0" fontId="0" fillId="7" borderId="23" xfId="0" applyFill="1" applyBorder="1" applyAlignment="1">
      <alignment wrapText="1"/>
    </xf>
    <xf numFmtId="0" fontId="0" fillId="7" borderId="23" xfId="0" applyFill="1" applyBorder="1" applyAlignment="1">
      <alignment/>
    </xf>
    <xf numFmtId="168" fontId="0" fillId="7" borderId="23" xfId="0" applyNumberFormat="1" applyFill="1" applyBorder="1" applyAlignment="1">
      <alignment/>
    </xf>
    <xf numFmtId="0" fontId="0" fillId="7" borderId="24" xfId="0" applyFill="1" applyBorder="1" applyAlignment="1">
      <alignment/>
    </xf>
    <xf numFmtId="0" fontId="0" fillId="7" borderId="10" xfId="0" applyFill="1" applyBorder="1" applyAlignment="1">
      <alignment wrapText="1"/>
    </xf>
    <xf numFmtId="0" fontId="0" fillId="7" borderId="10" xfId="0" applyFill="1" applyBorder="1" applyAlignment="1">
      <alignment/>
    </xf>
    <xf numFmtId="168" fontId="0" fillId="7" borderId="10" xfId="0" applyNumberFormat="1" applyFill="1" applyBorder="1" applyAlignment="1">
      <alignment/>
    </xf>
    <xf numFmtId="0" fontId="40" fillId="7" borderId="28" xfId="0" applyFont="1" applyFill="1" applyBorder="1" applyAlignment="1">
      <alignment/>
    </xf>
    <xf numFmtId="0" fontId="0" fillId="7" borderId="29" xfId="0" applyFill="1" applyBorder="1" applyAlignment="1">
      <alignment wrapText="1"/>
    </xf>
    <xf numFmtId="0" fontId="0" fillId="7" borderId="29" xfId="0" applyFill="1" applyBorder="1" applyAlignment="1">
      <alignment/>
    </xf>
    <xf numFmtId="168" fontId="0" fillId="7" borderId="29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40" fillId="7" borderId="30" xfId="0" applyFont="1" applyFill="1" applyBorder="1" applyAlignment="1">
      <alignment/>
    </xf>
    <xf numFmtId="0" fontId="0" fillId="7" borderId="14" xfId="0" applyFill="1" applyBorder="1" applyAlignment="1">
      <alignment wrapText="1"/>
    </xf>
    <xf numFmtId="0" fontId="0" fillId="7" borderId="14" xfId="0" applyFill="1" applyBorder="1" applyAlignment="1">
      <alignment/>
    </xf>
    <xf numFmtId="168" fontId="0" fillId="7" borderId="14" xfId="0" applyNumberFormat="1" applyFill="1" applyBorder="1" applyAlignment="1">
      <alignment/>
    </xf>
    <xf numFmtId="0" fontId="0" fillId="7" borderId="15" xfId="0" applyFill="1" applyBorder="1" applyAlignment="1">
      <alignment/>
    </xf>
    <xf numFmtId="0" fontId="0" fillId="7" borderId="20" xfId="0" applyFill="1" applyBorder="1" applyAlignment="1">
      <alignment wrapText="1"/>
    </xf>
    <xf numFmtId="0" fontId="0" fillId="7" borderId="20" xfId="0" applyFill="1" applyBorder="1" applyAlignment="1">
      <alignment/>
    </xf>
    <xf numFmtId="168" fontId="0" fillId="7" borderId="20" xfId="0" applyNumberFormat="1" applyFill="1" applyBorder="1" applyAlignment="1">
      <alignment/>
    </xf>
    <xf numFmtId="0" fontId="40" fillId="7" borderId="12" xfId="0" applyFont="1" applyFill="1" applyBorder="1" applyAlignment="1">
      <alignment/>
    </xf>
    <xf numFmtId="0" fontId="0" fillId="7" borderId="13" xfId="0" applyFill="1" applyBorder="1" applyAlignment="1">
      <alignment/>
    </xf>
    <xf numFmtId="0" fontId="40" fillId="7" borderId="19" xfId="0" applyFont="1" applyFill="1" applyBorder="1" applyAlignment="1">
      <alignment/>
    </xf>
    <xf numFmtId="0" fontId="0" fillId="7" borderId="21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3.00390625" style="0" customWidth="1"/>
    <col min="2" max="2" width="44.00390625" style="0" customWidth="1"/>
  </cols>
  <sheetData>
    <row r="1" spans="1:7" ht="15.75" thickBot="1">
      <c r="A1" s="9" t="s">
        <v>1</v>
      </c>
      <c r="B1" s="10" t="s">
        <v>2</v>
      </c>
      <c r="C1" s="10" t="s">
        <v>3</v>
      </c>
      <c r="D1" s="10" t="s">
        <v>4</v>
      </c>
      <c r="E1" s="10" t="s">
        <v>62</v>
      </c>
      <c r="F1" s="10" t="s">
        <v>0</v>
      </c>
      <c r="G1" s="11"/>
    </row>
    <row r="2" spans="1:7" ht="18.75">
      <c r="A2" s="50" t="s">
        <v>80</v>
      </c>
      <c r="B2" s="51" t="s">
        <v>69</v>
      </c>
      <c r="C2" s="52">
        <v>820</v>
      </c>
      <c r="D2" s="52">
        <v>25</v>
      </c>
      <c r="E2" s="53">
        <f>C2*1.15+D2</f>
        <v>967.9999999999999</v>
      </c>
      <c r="F2" s="52"/>
      <c r="G2" s="54"/>
    </row>
    <row r="3" spans="1:7" ht="19.5" thickBot="1">
      <c r="A3" s="55" t="s">
        <v>82</v>
      </c>
      <c r="B3" s="56" t="s">
        <v>70</v>
      </c>
      <c r="C3" s="57">
        <v>130</v>
      </c>
      <c r="D3" s="57">
        <v>2</v>
      </c>
      <c r="E3" s="58">
        <f>C3*1.15+D3</f>
        <v>151.5</v>
      </c>
      <c r="F3" s="58">
        <f>SUM(E2:E3)</f>
        <v>1119.5</v>
      </c>
      <c r="G3" s="59"/>
    </row>
    <row r="4" spans="1:7" ht="19.5" thickBot="1">
      <c r="A4" s="16" t="s">
        <v>48</v>
      </c>
      <c r="B4" s="17" t="s">
        <v>18</v>
      </c>
      <c r="C4" s="18">
        <v>1290</v>
      </c>
      <c r="D4" s="18">
        <v>25</v>
      </c>
      <c r="E4" s="18">
        <f>C4*1.15+D4</f>
        <v>1508.4999999999998</v>
      </c>
      <c r="F4" s="18">
        <f>E4</f>
        <v>1508.4999999999998</v>
      </c>
      <c r="G4" s="19">
        <f>601+908</f>
        <v>1509</v>
      </c>
    </row>
    <row r="5" spans="1:7" ht="19.5" thickBot="1">
      <c r="A5" s="20" t="s">
        <v>44</v>
      </c>
      <c r="B5" s="21" t="s">
        <v>16</v>
      </c>
      <c r="C5" s="22">
        <v>198</v>
      </c>
      <c r="D5" s="22">
        <v>2</v>
      </c>
      <c r="E5" s="22">
        <f>C5*1.15+D5</f>
        <v>229.7</v>
      </c>
      <c r="F5" s="22">
        <f>E5</f>
        <v>229.7</v>
      </c>
      <c r="G5" s="23"/>
    </row>
    <row r="6" spans="1:7" ht="18.75">
      <c r="A6" s="25" t="s">
        <v>59</v>
      </c>
      <c r="B6" s="26" t="s">
        <v>34</v>
      </c>
      <c r="C6" s="27">
        <v>1290</v>
      </c>
      <c r="D6" s="27">
        <v>25</v>
      </c>
      <c r="E6" s="27">
        <f>C6*1.15+D6</f>
        <v>1508.4999999999998</v>
      </c>
      <c r="F6" s="27"/>
      <c r="G6" s="3"/>
    </row>
    <row r="7" spans="1:7" ht="18.75">
      <c r="A7" s="6" t="s">
        <v>59</v>
      </c>
      <c r="B7" s="2" t="s">
        <v>35</v>
      </c>
      <c r="C7" s="1">
        <v>1290</v>
      </c>
      <c r="D7" s="1">
        <v>25</v>
      </c>
      <c r="E7" s="1">
        <f>C7*1.15+D7</f>
        <v>1508.4999999999998</v>
      </c>
      <c r="F7" s="1"/>
      <c r="G7" s="5"/>
    </row>
    <row r="8" spans="1:7" ht="19.5" thickBot="1">
      <c r="A8" s="28" t="s">
        <v>59</v>
      </c>
      <c r="B8" s="29" t="s">
        <v>36</v>
      </c>
      <c r="C8" s="7">
        <v>1290</v>
      </c>
      <c r="D8" s="7">
        <v>25</v>
      </c>
      <c r="E8" s="7">
        <f>C8*1.15+D8</f>
        <v>1508.4999999999998</v>
      </c>
      <c r="F8" s="7">
        <f>SUM(E6:E8)</f>
        <v>4525.499999999999</v>
      </c>
      <c r="G8" s="8">
        <v>4526</v>
      </c>
    </row>
    <row r="9" spans="1:7" ht="19.5" thickBot="1">
      <c r="A9" s="42" t="s">
        <v>88</v>
      </c>
      <c r="B9" s="43" t="s">
        <v>86</v>
      </c>
      <c r="C9" s="44">
        <v>235</v>
      </c>
      <c r="D9" s="44">
        <v>4</v>
      </c>
      <c r="E9" s="45">
        <f>C9*1.15+D9</f>
        <v>274.25</v>
      </c>
      <c r="F9" s="45">
        <f>E9</f>
        <v>274.25</v>
      </c>
      <c r="G9" s="46"/>
    </row>
    <row r="10" spans="1:7" ht="18.75">
      <c r="A10" s="24" t="s">
        <v>52</v>
      </c>
      <c r="B10" s="13" t="s">
        <v>23</v>
      </c>
      <c r="C10" s="14">
        <v>1290</v>
      </c>
      <c r="D10" s="14">
        <v>11</v>
      </c>
      <c r="E10" s="14">
        <f>C10*1.15+D10</f>
        <v>1494.4999999999998</v>
      </c>
      <c r="F10" s="14"/>
      <c r="G10" s="15"/>
    </row>
    <row r="11" spans="1:7" ht="18.75">
      <c r="A11" s="6" t="s">
        <v>52</v>
      </c>
      <c r="B11" s="2" t="s">
        <v>24</v>
      </c>
      <c r="C11" s="1">
        <v>270</v>
      </c>
      <c r="D11" s="1">
        <v>5</v>
      </c>
      <c r="E11" s="1">
        <f>C11*1.15+D11</f>
        <v>315.5</v>
      </c>
      <c r="F11" s="1"/>
      <c r="G11" s="5"/>
    </row>
    <row r="12" spans="1:7" ht="18.75">
      <c r="A12" s="6" t="s">
        <v>52</v>
      </c>
      <c r="B12" s="2" t="s">
        <v>26</v>
      </c>
      <c r="C12" s="1">
        <v>2920</v>
      </c>
      <c r="D12" s="1">
        <v>25</v>
      </c>
      <c r="E12" s="1">
        <f>C12*1.15+D12</f>
        <v>3382.9999999999995</v>
      </c>
      <c r="F12" s="1"/>
      <c r="G12" s="5"/>
    </row>
    <row r="13" spans="1:7" ht="19.5" thickBot="1">
      <c r="A13" s="30" t="s">
        <v>52</v>
      </c>
      <c r="B13" s="31" t="s">
        <v>26</v>
      </c>
      <c r="C13" s="32">
        <v>2920</v>
      </c>
      <c r="D13" s="32">
        <v>25</v>
      </c>
      <c r="E13" s="32">
        <f>C13*1.15+D13</f>
        <v>3382.9999999999995</v>
      </c>
      <c r="F13" s="32">
        <f>SUM(E10:E13)</f>
        <v>8575.999999999998</v>
      </c>
      <c r="G13" s="33">
        <v>8576</v>
      </c>
    </row>
    <row r="14" spans="1:7" ht="19.5" thickBot="1">
      <c r="A14" s="16" t="s">
        <v>41</v>
      </c>
      <c r="B14" s="17" t="s">
        <v>8</v>
      </c>
      <c r="C14" s="18">
        <v>1060</v>
      </c>
      <c r="D14" s="18">
        <v>25</v>
      </c>
      <c r="E14" s="18">
        <f>C14*1.15+D14</f>
        <v>1244</v>
      </c>
      <c r="F14" s="18">
        <f>E14</f>
        <v>1244</v>
      </c>
      <c r="G14" s="19">
        <v>1244</v>
      </c>
    </row>
    <row r="15" spans="1:7" ht="19.5" thickBot="1">
      <c r="A15" s="20" t="s">
        <v>42</v>
      </c>
      <c r="B15" s="21" t="s">
        <v>7</v>
      </c>
      <c r="C15" s="22">
        <v>1170</v>
      </c>
      <c r="D15" s="22">
        <v>25</v>
      </c>
      <c r="E15" s="22">
        <f>C15*1.15+D15</f>
        <v>1370.5</v>
      </c>
      <c r="F15" s="22">
        <f>E15</f>
        <v>1370.5</v>
      </c>
      <c r="G15" s="23">
        <v>1370.5</v>
      </c>
    </row>
    <row r="16" spans="1:7" ht="19.5" thickBot="1">
      <c r="A16" s="16" t="s">
        <v>51</v>
      </c>
      <c r="B16" s="17" t="s">
        <v>20</v>
      </c>
      <c r="C16" s="18">
        <v>1290</v>
      </c>
      <c r="D16" s="18">
        <v>25</v>
      </c>
      <c r="E16" s="18">
        <f>C16*1.15+D16</f>
        <v>1508.4999999999998</v>
      </c>
      <c r="F16" s="18">
        <f>E16</f>
        <v>1508.4999999999998</v>
      </c>
      <c r="G16" s="19"/>
    </row>
    <row r="17" spans="1:7" ht="19.5" thickBot="1">
      <c r="A17" s="42" t="s">
        <v>84</v>
      </c>
      <c r="B17" s="43" t="s">
        <v>73</v>
      </c>
      <c r="C17" s="44">
        <v>1580</v>
      </c>
      <c r="D17" s="44">
        <v>25</v>
      </c>
      <c r="E17" s="45">
        <f>C17*1.15+D17</f>
        <v>1841.9999999999998</v>
      </c>
      <c r="F17" s="45">
        <f>E17</f>
        <v>1841.9999999999998</v>
      </c>
      <c r="G17" s="46"/>
    </row>
    <row r="18" spans="1:7" ht="19.5" thickBot="1">
      <c r="A18" s="42" t="s">
        <v>75</v>
      </c>
      <c r="B18" s="43" t="s">
        <v>64</v>
      </c>
      <c r="C18" s="44">
        <v>350</v>
      </c>
      <c r="D18" s="44">
        <v>11</v>
      </c>
      <c r="E18" s="45">
        <f>C18*1.15+D18</f>
        <v>413.49999999999994</v>
      </c>
      <c r="F18" s="45">
        <f>E18</f>
        <v>413.49999999999994</v>
      </c>
      <c r="G18" s="46"/>
    </row>
    <row r="19" spans="1:7" ht="19.5" thickBot="1">
      <c r="A19" s="37" t="s">
        <v>61</v>
      </c>
      <c r="B19" s="17" t="s">
        <v>38</v>
      </c>
      <c r="C19" s="18">
        <v>0</v>
      </c>
      <c r="D19" s="18">
        <v>0</v>
      </c>
      <c r="E19" s="18">
        <f>C19*1.15+D19</f>
        <v>0</v>
      </c>
      <c r="F19" s="18">
        <f>E19</f>
        <v>0</v>
      </c>
      <c r="G19" s="19">
        <v>2578</v>
      </c>
    </row>
    <row r="20" spans="1:7" ht="18.75">
      <c r="A20" s="35" t="s">
        <v>45</v>
      </c>
      <c r="B20" s="26" t="s">
        <v>11</v>
      </c>
      <c r="C20" s="27">
        <v>40</v>
      </c>
      <c r="D20" s="27">
        <v>2</v>
      </c>
      <c r="E20" s="27">
        <f>C20*1.15+D20</f>
        <v>48</v>
      </c>
      <c r="F20" s="27"/>
      <c r="G20" s="3"/>
    </row>
    <row r="21" spans="1:7" ht="18.75">
      <c r="A21" s="4" t="s">
        <v>45</v>
      </c>
      <c r="B21" s="2" t="s">
        <v>10</v>
      </c>
      <c r="C21" s="1">
        <v>40</v>
      </c>
      <c r="D21" s="1">
        <v>2</v>
      </c>
      <c r="E21" s="1">
        <f>C21*1.15+D21</f>
        <v>48</v>
      </c>
      <c r="F21" s="1"/>
      <c r="G21" s="5"/>
    </row>
    <row r="22" spans="1:7" ht="18.75">
      <c r="A22" s="4" t="s">
        <v>45</v>
      </c>
      <c r="B22" s="2" t="s">
        <v>12</v>
      </c>
      <c r="C22" s="1">
        <v>640</v>
      </c>
      <c r="D22" s="1">
        <v>20</v>
      </c>
      <c r="E22" s="1">
        <f>C22*1.15+D22</f>
        <v>756</v>
      </c>
      <c r="F22" s="1"/>
      <c r="G22" s="5"/>
    </row>
    <row r="23" spans="1:7" ht="19.5" thickBot="1">
      <c r="A23" s="36" t="s">
        <v>45</v>
      </c>
      <c r="B23" s="29" t="s">
        <v>14</v>
      </c>
      <c r="C23" s="7">
        <v>1580</v>
      </c>
      <c r="D23" s="7">
        <v>25</v>
      </c>
      <c r="E23" s="7">
        <f>C23*1.15+D23</f>
        <v>1841.9999999999998</v>
      </c>
      <c r="F23" s="7">
        <f>SUM(E20:E23)</f>
        <v>2694</v>
      </c>
      <c r="G23" s="8">
        <v>2694</v>
      </c>
    </row>
    <row r="24" spans="1:7" ht="19.5" thickBot="1">
      <c r="A24" s="42" t="s">
        <v>76</v>
      </c>
      <c r="B24" s="43" t="s">
        <v>65</v>
      </c>
      <c r="C24" s="44">
        <v>930</v>
      </c>
      <c r="D24" s="44">
        <v>25</v>
      </c>
      <c r="E24" s="45">
        <f>C24*1.15+D24</f>
        <v>1094.5</v>
      </c>
      <c r="F24" s="45">
        <f>E24</f>
        <v>1094.5</v>
      </c>
      <c r="G24" s="46"/>
    </row>
    <row r="25" spans="1:7" ht="18.75">
      <c r="A25" s="12" t="s">
        <v>49</v>
      </c>
      <c r="B25" s="13" t="s">
        <v>19</v>
      </c>
      <c r="C25" s="14">
        <v>680</v>
      </c>
      <c r="D25" s="14">
        <v>25</v>
      </c>
      <c r="E25" s="14">
        <f>C25*1.15+D25</f>
        <v>806.9999999999999</v>
      </c>
      <c r="F25" s="14"/>
      <c r="G25" s="15"/>
    </row>
    <row r="26" spans="1:7" ht="18.75">
      <c r="A26" s="4" t="s">
        <v>49</v>
      </c>
      <c r="B26" s="2" t="s">
        <v>25</v>
      </c>
      <c r="C26" s="1">
        <v>640</v>
      </c>
      <c r="D26" s="1">
        <v>20</v>
      </c>
      <c r="E26" s="1">
        <f>C26*1.15+D26</f>
        <v>756</v>
      </c>
      <c r="F26" s="1"/>
      <c r="G26" s="5"/>
    </row>
    <row r="27" spans="1:7" ht="18.75">
      <c r="A27" s="6" t="s">
        <v>50</v>
      </c>
      <c r="B27" s="2" t="s">
        <v>21</v>
      </c>
      <c r="C27" s="1">
        <v>1580</v>
      </c>
      <c r="D27" s="1">
        <v>25</v>
      </c>
      <c r="E27" s="1">
        <f>C27*1.15+D27</f>
        <v>1841.9999999999998</v>
      </c>
      <c r="F27" s="1"/>
      <c r="G27" s="5"/>
    </row>
    <row r="28" spans="1:7" ht="19.5" thickBot="1">
      <c r="A28" s="30" t="s">
        <v>50</v>
      </c>
      <c r="B28" s="31" t="s">
        <v>22</v>
      </c>
      <c r="C28" s="32">
        <v>1230</v>
      </c>
      <c r="D28" s="32">
        <v>25</v>
      </c>
      <c r="E28" s="32">
        <f>C28*1.15+D28</f>
        <v>1439.5</v>
      </c>
      <c r="F28" s="32">
        <f>SUM(E25:E28)</f>
        <v>4844.5</v>
      </c>
      <c r="G28" s="33">
        <v>4844.5</v>
      </c>
    </row>
    <row r="29" spans="1:7" ht="19.5" thickBot="1">
      <c r="A29" s="42" t="s">
        <v>49</v>
      </c>
      <c r="B29" s="43" t="s">
        <v>68</v>
      </c>
      <c r="C29" s="44">
        <v>1050</v>
      </c>
      <c r="D29" s="44">
        <v>25</v>
      </c>
      <c r="E29" s="45">
        <f>C29*1.15+D29</f>
        <v>1232.5</v>
      </c>
      <c r="F29" s="45">
        <f>E29</f>
        <v>1232.5</v>
      </c>
      <c r="G29" s="46"/>
    </row>
    <row r="30" spans="1:7" ht="19.5" thickBot="1">
      <c r="A30" s="37" t="s">
        <v>60</v>
      </c>
      <c r="B30" s="17" t="s">
        <v>39</v>
      </c>
      <c r="C30" s="18">
        <v>2920</v>
      </c>
      <c r="D30" s="18">
        <v>25</v>
      </c>
      <c r="E30" s="18">
        <f>C30*1.15+D30</f>
        <v>3382.9999999999995</v>
      </c>
      <c r="F30" s="18">
        <f>E30</f>
        <v>3382.9999999999995</v>
      </c>
      <c r="G30" s="19">
        <v>3383</v>
      </c>
    </row>
    <row r="31" spans="1:7" ht="18.75">
      <c r="A31" s="12" t="s">
        <v>43</v>
      </c>
      <c r="B31" s="13" t="s">
        <v>6</v>
      </c>
      <c r="C31" s="14">
        <v>580</v>
      </c>
      <c r="D31" s="14">
        <v>20</v>
      </c>
      <c r="E31" s="14">
        <f>C31*1.15+D31</f>
        <v>687</v>
      </c>
      <c r="F31" s="14"/>
      <c r="G31" s="15"/>
    </row>
    <row r="32" spans="1:7" ht="19.5" thickBot="1">
      <c r="A32" s="38" t="s">
        <v>43</v>
      </c>
      <c r="B32" s="31" t="s">
        <v>9</v>
      </c>
      <c r="C32" s="32">
        <v>1290</v>
      </c>
      <c r="D32" s="32">
        <v>25</v>
      </c>
      <c r="E32" s="32">
        <f>C32*1.15+D32</f>
        <v>1508.4999999999998</v>
      </c>
      <c r="F32" s="32">
        <f>SUM(E31:E32)</f>
        <v>2195.5</v>
      </c>
      <c r="G32" s="33">
        <v>2195</v>
      </c>
    </row>
    <row r="33" spans="1:7" ht="19.5" thickBot="1">
      <c r="A33" s="37" t="s">
        <v>57</v>
      </c>
      <c r="B33" s="17" t="s">
        <v>32</v>
      </c>
      <c r="C33" s="18">
        <v>640</v>
      </c>
      <c r="D33" s="18">
        <v>20</v>
      </c>
      <c r="E33" s="18">
        <f>C33*1.15+D33</f>
        <v>756</v>
      </c>
      <c r="F33" s="18">
        <f>E33</f>
        <v>756</v>
      </c>
      <c r="G33" s="19"/>
    </row>
    <row r="34" spans="1:7" ht="19.5" thickBot="1">
      <c r="A34" s="20" t="s">
        <v>54</v>
      </c>
      <c r="B34" s="21" t="s">
        <v>29</v>
      </c>
      <c r="C34" s="22">
        <v>1170</v>
      </c>
      <c r="D34" s="22">
        <v>25</v>
      </c>
      <c r="E34" s="22">
        <f>C34*1.15+D34</f>
        <v>1370.5</v>
      </c>
      <c r="F34" s="22">
        <f>E34</f>
        <v>1370.5</v>
      </c>
      <c r="G34" s="23">
        <v>1370.5</v>
      </c>
    </row>
    <row r="35" spans="1:7" ht="19.5" thickBot="1">
      <c r="A35" s="16" t="s">
        <v>47</v>
      </c>
      <c r="B35" s="17" t="s">
        <v>17</v>
      </c>
      <c r="C35" s="18">
        <v>1170</v>
      </c>
      <c r="D35" s="18">
        <v>25</v>
      </c>
      <c r="E35" s="18">
        <f>C35*1.15+D35</f>
        <v>1370.5</v>
      </c>
      <c r="F35" s="18">
        <f>E35</f>
        <v>1370.5</v>
      </c>
      <c r="G35" s="19">
        <v>1370.5</v>
      </c>
    </row>
    <row r="36" spans="1:7" ht="19.5" thickBot="1">
      <c r="A36" s="20" t="s">
        <v>40</v>
      </c>
      <c r="B36" s="21" t="s">
        <v>5</v>
      </c>
      <c r="C36" s="22">
        <v>2340</v>
      </c>
      <c r="D36" s="22">
        <v>25</v>
      </c>
      <c r="E36" s="22">
        <f>C36*1.15+D36</f>
        <v>2716</v>
      </c>
      <c r="F36" s="22">
        <f>E36</f>
        <v>2716</v>
      </c>
      <c r="G36" s="23"/>
    </row>
    <row r="37" spans="1:7" ht="19.5" thickBot="1">
      <c r="A37" s="37" t="s">
        <v>55</v>
      </c>
      <c r="B37" s="17" t="s">
        <v>28</v>
      </c>
      <c r="C37" s="18">
        <v>1229</v>
      </c>
      <c r="D37" s="18">
        <v>25</v>
      </c>
      <c r="E37" s="18">
        <f>C37*1.15+D37</f>
        <v>1438.35</v>
      </c>
      <c r="F37" s="18">
        <f>E37</f>
        <v>1438.35</v>
      </c>
      <c r="G37" s="19">
        <v>1438.35</v>
      </c>
    </row>
    <row r="38" spans="1:7" ht="19.5" thickBot="1">
      <c r="A38" s="34" t="s">
        <v>53</v>
      </c>
      <c r="B38" s="21" t="s">
        <v>27</v>
      </c>
      <c r="C38" s="22">
        <v>1580</v>
      </c>
      <c r="D38" s="22">
        <v>25</v>
      </c>
      <c r="E38" s="22">
        <f>C38*1.15+D38</f>
        <v>1841.9999999999998</v>
      </c>
      <c r="F38" s="22">
        <f>E38</f>
        <v>1841.9999999999998</v>
      </c>
      <c r="G38" s="23"/>
    </row>
    <row r="39" spans="1:7" ht="18.75">
      <c r="A39" s="50" t="s">
        <v>83</v>
      </c>
      <c r="B39" s="51" t="s">
        <v>72</v>
      </c>
      <c r="C39" s="52">
        <v>1520</v>
      </c>
      <c r="D39" s="52">
        <v>25</v>
      </c>
      <c r="E39" s="53">
        <f>C39*1.15+D39</f>
        <v>1772.9999999999998</v>
      </c>
      <c r="F39" s="52"/>
      <c r="G39" s="54"/>
    </row>
    <row r="40" spans="1:7" ht="19.5" thickBot="1">
      <c r="A40" s="55" t="s">
        <v>81</v>
      </c>
      <c r="B40" s="56" t="s">
        <v>71</v>
      </c>
      <c r="C40" s="57">
        <v>580</v>
      </c>
      <c r="D40" s="57">
        <v>20</v>
      </c>
      <c r="E40" s="58">
        <f>C40*1.15+D40</f>
        <v>687</v>
      </c>
      <c r="F40" s="58">
        <f>SUM(E39:E40)</f>
        <v>2460</v>
      </c>
      <c r="G40" s="59"/>
    </row>
    <row r="41" spans="1:7" ht="19.5" thickBot="1">
      <c r="A41" s="63" t="s">
        <v>78</v>
      </c>
      <c r="B41" s="47" t="s">
        <v>66</v>
      </c>
      <c r="C41" s="48">
        <v>1170</v>
      </c>
      <c r="D41" s="48">
        <v>25</v>
      </c>
      <c r="E41" s="49">
        <f>C41*1.15+D41</f>
        <v>1370.5</v>
      </c>
      <c r="F41" s="49">
        <f>E41</f>
        <v>1370.5</v>
      </c>
      <c r="G41" s="64"/>
    </row>
    <row r="42" spans="1:7" ht="18.75">
      <c r="A42" s="25" t="s">
        <v>56</v>
      </c>
      <c r="B42" s="26" t="s">
        <v>30</v>
      </c>
      <c r="C42" s="27">
        <v>1340</v>
      </c>
      <c r="D42" s="27">
        <v>25</v>
      </c>
      <c r="E42" s="27">
        <f>C42*1.15+D42</f>
        <v>1565.9999999999998</v>
      </c>
      <c r="F42" s="27"/>
      <c r="G42" s="3"/>
    </row>
    <row r="43" spans="1:7" ht="18.75">
      <c r="A43" s="6" t="s">
        <v>56</v>
      </c>
      <c r="B43" s="2" t="s">
        <v>31</v>
      </c>
      <c r="C43" s="1">
        <v>760</v>
      </c>
      <c r="D43" s="1">
        <v>25</v>
      </c>
      <c r="E43" s="1">
        <f>C43*1.15+D43</f>
        <v>898.9999999999999</v>
      </c>
      <c r="F43" s="1"/>
      <c r="G43" s="5"/>
    </row>
    <row r="44" spans="1:7" ht="19.5" thickBot="1">
      <c r="A44" s="28" t="s">
        <v>56</v>
      </c>
      <c r="B44" s="29" t="s">
        <v>37</v>
      </c>
      <c r="C44" s="7">
        <v>1230</v>
      </c>
      <c r="D44" s="7">
        <v>25</v>
      </c>
      <c r="E44" s="7">
        <f>C44*1.15+D44</f>
        <v>1439.5</v>
      </c>
      <c r="F44" s="7">
        <f>SUM(E42:E44)</f>
        <v>3904.4999999999995</v>
      </c>
      <c r="G44" s="8">
        <v>3905</v>
      </c>
    </row>
    <row r="45" spans="1:7" ht="19.5" thickBot="1">
      <c r="A45" s="42" t="s">
        <v>74</v>
      </c>
      <c r="B45" s="43" t="s">
        <v>63</v>
      </c>
      <c r="C45" s="44">
        <v>1530</v>
      </c>
      <c r="D45" s="44">
        <v>25</v>
      </c>
      <c r="E45" s="45">
        <f>C45*1.15+D45</f>
        <v>1784.4999999999998</v>
      </c>
      <c r="F45" s="45">
        <f>E45</f>
        <v>1784.4999999999998</v>
      </c>
      <c r="G45" s="46"/>
    </row>
    <row r="46" spans="1:7" ht="18.75">
      <c r="A46" s="12" t="s">
        <v>46</v>
      </c>
      <c r="B46" s="13" t="s">
        <v>13</v>
      </c>
      <c r="C46" s="14">
        <v>640</v>
      </c>
      <c r="D46" s="14">
        <v>20</v>
      </c>
      <c r="E46" s="14">
        <f>C46*1.15+D46</f>
        <v>756</v>
      </c>
      <c r="F46" s="14"/>
      <c r="G46" s="15"/>
    </row>
    <row r="47" spans="1:7" ht="19.5" thickBot="1">
      <c r="A47" s="38" t="s">
        <v>46</v>
      </c>
      <c r="B47" s="31" t="s">
        <v>15</v>
      </c>
      <c r="C47" s="32">
        <v>1170</v>
      </c>
      <c r="D47" s="32">
        <v>25</v>
      </c>
      <c r="E47" s="32">
        <f>C47*1.15+D47</f>
        <v>1370.5</v>
      </c>
      <c r="F47" s="32">
        <f>SUM(E46:E47)</f>
        <v>2126.5</v>
      </c>
      <c r="G47" s="33">
        <v>2126.5</v>
      </c>
    </row>
    <row r="48" spans="1:7" ht="19.5" thickBot="1">
      <c r="A48" s="42" t="s">
        <v>79</v>
      </c>
      <c r="B48" s="43" t="s">
        <v>67</v>
      </c>
      <c r="C48" s="44">
        <v>1230</v>
      </c>
      <c r="D48" s="44">
        <v>25</v>
      </c>
      <c r="E48" s="45">
        <f>C48*1.15+D48</f>
        <v>1439.5</v>
      </c>
      <c r="F48" s="45">
        <f>E48</f>
        <v>1439.5</v>
      </c>
      <c r="G48" s="46"/>
    </row>
    <row r="49" spans="1:7" ht="19.5" thickBot="1">
      <c r="A49" s="42" t="s">
        <v>87</v>
      </c>
      <c r="B49" s="43" t="s">
        <v>85</v>
      </c>
      <c r="C49" s="44">
        <v>1400</v>
      </c>
      <c r="D49" s="44">
        <v>25</v>
      </c>
      <c r="E49" s="45">
        <f>C49*1.15+D49</f>
        <v>1634.9999999999998</v>
      </c>
      <c r="F49" s="45">
        <f>E49</f>
        <v>1634.9999999999998</v>
      </c>
      <c r="G49" s="46"/>
    </row>
    <row r="50" spans="1:7" ht="19.5" thickBot="1">
      <c r="A50" s="65" t="s">
        <v>77</v>
      </c>
      <c r="B50" s="60" t="s">
        <v>66</v>
      </c>
      <c r="C50" s="61">
        <v>1170</v>
      </c>
      <c r="D50" s="61">
        <v>25</v>
      </c>
      <c r="E50" s="62">
        <f>C50*1.15+D50</f>
        <v>1370.5</v>
      </c>
      <c r="F50" s="62">
        <f>E50</f>
        <v>1370.5</v>
      </c>
      <c r="G50" s="66"/>
    </row>
    <row r="51" spans="1:7" ht="19.5" thickBot="1">
      <c r="A51" s="37" t="s">
        <v>58</v>
      </c>
      <c r="B51" s="17" t="s">
        <v>33</v>
      </c>
      <c r="C51" s="18">
        <v>1170</v>
      </c>
      <c r="D51" s="18">
        <v>25</v>
      </c>
      <c r="E51" s="18">
        <f>C51*1.15+D51</f>
        <v>1370.5</v>
      </c>
      <c r="F51" s="18">
        <f>E51</f>
        <v>1370.5</v>
      </c>
      <c r="G51" s="19">
        <v>1370.5</v>
      </c>
    </row>
    <row r="52" spans="1:7" ht="15.75" thickBot="1">
      <c r="A52" s="39"/>
      <c r="B52" s="40"/>
      <c r="C52" s="40">
        <f>SUM(C2:C51)</f>
        <v>55632</v>
      </c>
      <c r="D52" s="40">
        <f>SUM(D2:D51)</f>
        <v>1034</v>
      </c>
      <c r="E52" s="40">
        <f>SUM(E2:E51)</f>
        <v>65010.799999999996</v>
      </c>
      <c r="F52" s="40">
        <f>SUM(F2:F51)</f>
        <v>65010.799999999996</v>
      </c>
      <c r="G52" s="41"/>
    </row>
  </sheetData>
  <sheetProtection/>
  <autoFilter ref="A1:F1">
    <sortState ref="A2:F52">
      <sortCondition sortBy="value" ref="A2:A52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G7"/>
  <sheetViews>
    <sheetView zoomScalePageLayoutView="0" workbookViewId="0" topLeftCell="A4">
      <selection activeCell="B18" sqref="B18"/>
    </sheetView>
  </sheetViews>
  <sheetFormatPr defaultColWidth="9.140625" defaultRowHeight="15"/>
  <cols>
    <col min="2" max="2" width="40.57421875" style="0" customWidth="1"/>
  </cols>
  <sheetData>
    <row r="7" spans="1:7" ht="15">
      <c r="A7" t="s">
        <v>89</v>
      </c>
      <c r="B7" t="s">
        <v>90</v>
      </c>
      <c r="C7" t="s">
        <v>90</v>
      </c>
      <c r="D7" t="s">
        <v>90</v>
      </c>
      <c r="E7" t="s">
        <v>90</v>
      </c>
      <c r="F7" t="s">
        <v>90</v>
      </c>
      <c r="G7" t="s">
        <v>90</v>
      </c>
    </row>
  </sheetData>
  <sheetProtection/>
  <autoFilter ref="A7:G7">
    <sortState ref="A8:G7">
      <sortCondition sortBy="value" ref="A8:A7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2016-05-11T04:02:28Z</dcterms:modified>
  <cp:category/>
  <cp:version/>
  <cp:contentType/>
  <cp:contentStatus/>
</cp:coreProperties>
</file>