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3" sheetId="1" r:id="rId1"/>
  </sheets>
  <definedNames>
    <definedName name="_xlnm._FilterDatabase" localSheetId="0" hidden="1">'Лист3'!$A$2:$G$2</definedName>
  </definedNames>
  <calcPr fullCalcOnLoad="1" refMode="R1C1"/>
</workbook>
</file>

<file path=xl/sharedStrings.xml><?xml version="1.0" encoding="utf-8"?>
<sst xmlns="http://schemas.openxmlformats.org/spreadsheetml/2006/main" count="66" uniqueCount="53">
  <si>
    <t>НИК</t>
  </si>
  <si>
    <t>Наименование</t>
  </si>
  <si>
    <t>Цена</t>
  </si>
  <si>
    <t>Сумка Kenguru 0175 red #8869</t>
  </si>
  <si>
    <t>Платок Fashionset 110811 color 01 #8673</t>
  </si>
  <si>
    <t>Платок Fashionset 110644 color 01 #8611</t>
  </si>
  <si>
    <t>Платок Fashionset 110775 color 01 #8777</t>
  </si>
  <si>
    <t>Палантин Fashionset 11177 color 01 #6769</t>
  </si>
  <si>
    <t>Палантин Fashionset 9021 color 03 #6923</t>
  </si>
  <si>
    <t>Палантин Fashionset 11192 color 03 #7242</t>
  </si>
  <si>
    <t>Палантин Fashionset 110505 color 01 #8376</t>
  </si>
  <si>
    <t>Палантин Fashionset 11104 color 01 #6704</t>
  </si>
  <si>
    <t>Палантин Fashionset 70013 color 04 #6801</t>
  </si>
  <si>
    <t>Палантин LUX Fashionset 2160 color 01 #7461</t>
  </si>
  <si>
    <t>Сумка VENSI exclusive 90304 pink #8304</t>
  </si>
  <si>
    <t>Сумка VENSI exclusive 90239 red #8299</t>
  </si>
  <si>
    <t>Сумка VENSI exclusive 12112 grey #4333</t>
  </si>
  <si>
    <t>Сумка Benluna 754165 grey-apricot #8927</t>
  </si>
  <si>
    <t>Сумка VENSI exclusive 71319 beige #4475</t>
  </si>
  <si>
    <t>Сумка VENSI exclusive 71329 white #4490</t>
  </si>
  <si>
    <t>Сумка VENSI exclusive 71317 d.apricot #4474</t>
  </si>
  <si>
    <t xml:space="preserve">Сумка Kenguru 32289 grey #5359 </t>
  </si>
  <si>
    <t>Сумка Kenguru 32171 grey #8872</t>
  </si>
  <si>
    <t>Сумка VENSI exclusive 90151 black #8160</t>
  </si>
  <si>
    <t>Сумка VENSI exclusive 39671 camel #8264</t>
  </si>
  <si>
    <t>Сумка Benluna 754165 off-white #8925</t>
  </si>
  <si>
    <t>Кошелек No brand 013 brown #8976</t>
  </si>
  <si>
    <t>Сумка VENSI exclusive 20616 grey #5832</t>
  </si>
  <si>
    <t>Кошелек No brand 9601 black #8934</t>
  </si>
  <si>
    <t>Трансп.</t>
  </si>
  <si>
    <t>С орг и транс.</t>
  </si>
  <si>
    <t>К оплате</t>
  </si>
  <si>
    <r>
      <t>Atlantida777</t>
    </r>
    <r>
      <rPr>
        <sz val="14"/>
        <color indexed="8"/>
        <rFont val="Calibri"/>
        <family val="2"/>
      </rPr>
      <t> </t>
    </r>
  </si>
  <si>
    <r>
      <t>zaioks</t>
    </r>
    <r>
      <rPr>
        <sz val="14"/>
        <color indexed="8"/>
        <rFont val="Calibri"/>
        <family val="2"/>
      </rPr>
      <t> </t>
    </r>
  </si>
  <si>
    <r>
      <t>zaya&lt;&lt;</t>
    </r>
    <r>
      <rPr>
        <sz val="14"/>
        <color indexed="8"/>
        <rFont val="Calibri"/>
        <family val="2"/>
      </rPr>
      <t> </t>
    </r>
  </si>
  <si>
    <r>
      <t>Адвокатша</t>
    </r>
    <r>
      <rPr>
        <sz val="14"/>
        <color indexed="8"/>
        <rFont val="Calibri"/>
        <family val="2"/>
      </rPr>
      <t> </t>
    </r>
  </si>
  <si>
    <r>
      <t>лана 77</t>
    </r>
    <r>
      <rPr>
        <sz val="14"/>
        <color indexed="8"/>
        <rFont val="Calibri"/>
        <family val="2"/>
      </rPr>
      <t> </t>
    </r>
  </si>
  <si>
    <r>
      <t>ЛиляСечен</t>
    </r>
    <r>
      <rPr>
        <sz val="14"/>
        <color indexed="8"/>
        <rFont val="Calibri"/>
        <family val="2"/>
      </rPr>
      <t> </t>
    </r>
  </si>
  <si>
    <r>
      <t>мамадана</t>
    </r>
    <r>
      <rPr>
        <sz val="14"/>
        <color indexed="8"/>
        <rFont val="Calibri"/>
        <family val="2"/>
      </rPr>
      <t> </t>
    </r>
  </si>
  <si>
    <r>
      <t>Михрютка</t>
    </r>
    <r>
      <rPr>
        <sz val="14"/>
        <color indexed="8"/>
        <rFont val="Calibri"/>
        <family val="2"/>
      </rPr>
      <t> </t>
    </r>
  </si>
  <si>
    <r>
      <t>Нен</t>
    </r>
    <r>
      <rPr>
        <sz val="14"/>
        <color indexed="8"/>
        <rFont val="Calibri"/>
        <family val="2"/>
      </rPr>
      <t> </t>
    </r>
  </si>
  <si>
    <r>
      <t>нюша_1102</t>
    </r>
    <r>
      <rPr>
        <sz val="14"/>
        <color indexed="8"/>
        <rFont val="Calibri"/>
        <family val="2"/>
      </rPr>
      <t> </t>
    </r>
  </si>
  <si>
    <r>
      <t>ПелагеJ</t>
    </r>
    <r>
      <rPr>
        <sz val="14"/>
        <color indexed="8"/>
        <rFont val="Calibri"/>
        <family val="2"/>
      </rPr>
      <t> </t>
    </r>
  </si>
  <si>
    <r>
      <t>Соловьева Ольга</t>
    </r>
    <r>
      <rPr>
        <sz val="14"/>
        <color indexed="8"/>
        <rFont val="Calibri"/>
        <family val="2"/>
      </rPr>
      <t> </t>
    </r>
  </si>
  <si>
    <r>
      <t>Январинка</t>
    </r>
    <r>
      <rPr>
        <sz val="14"/>
        <color indexed="8"/>
        <rFont val="Calibri"/>
        <family val="2"/>
      </rPr>
      <t> </t>
    </r>
  </si>
  <si>
    <t>Сумка 63630 grey #8914</t>
  </si>
  <si>
    <t>Сумка 7511326 strannum #9030</t>
  </si>
  <si>
    <t>Сумка 7511330 off-white #9033</t>
  </si>
  <si>
    <t>Сумка 7511319 apricot #9380</t>
  </si>
  <si>
    <t>варнаташа45</t>
  </si>
  <si>
    <r>
      <t>Jano4k@</t>
    </r>
    <r>
      <rPr>
        <sz val="14"/>
        <color indexed="8"/>
        <rFont val="Calibri"/>
        <family val="2"/>
      </rPr>
      <t> </t>
    </r>
  </si>
  <si>
    <r>
      <t>zaya&lt;&lt;</t>
    </r>
    <r>
      <rPr>
        <sz val="14"/>
        <color indexed="8"/>
        <rFont val="Calibri"/>
        <family val="2"/>
      </rPr>
      <t> </t>
    </r>
  </si>
  <si>
    <r>
      <t>Аделя</t>
    </r>
    <r>
      <rPr>
        <sz val="14"/>
        <color indexed="8"/>
        <rFont val="Calibri"/>
        <family val="2"/>
      </rPr>
      <t> 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</si>
</sst>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0" fillId="0" borderId="14" xfId="0" applyBorder="1" applyAlignment="1">
      <alignment/>
    </xf>
    <xf numFmtId="0" fontId="4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3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43" fillId="0" borderId="22" xfId="0" applyFont="1" applyBorder="1" applyAlignment="1">
      <alignment/>
    </xf>
    <xf numFmtId="0" fontId="0" fillId="0" borderId="11" xfId="0" applyBorder="1" applyAlignment="1">
      <alignment wrapText="1"/>
    </xf>
    <xf numFmtId="0" fontId="41" fillId="0" borderId="12" xfId="0" applyFont="1" applyBorder="1" applyAlignment="1">
      <alignment/>
    </xf>
    <xf numFmtId="0" fontId="43" fillId="0" borderId="23" xfId="0" applyFont="1" applyBorder="1" applyAlignment="1">
      <alignment/>
    </xf>
    <xf numFmtId="0" fontId="0" fillId="0" borderId="15" xfId="0" applyBorder="1" applyAlignment="1">
      <alignment wrapText="1"/>
    </xf>
    <xf numFmtId="0" fontId="43" fillId="0" borderId="24" xfId="0" applyFont="1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1" fillId="0" borderId="27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6" xfId="0" applyFont="1" applyBorder="1" applyAlignment="1">
      <alignment/>
    </xf>
    <xf numFmtId="0" fontId="41" fillId="0" borderId="26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27" xfId="0" applyFont="1" applyBorder="1" applyAlignment="1">
      <alignment/>
    </xf>
    <xf numFmtId="0" fontId="41" fillId="0" borderId="16" xfId="0" applyFont="1" applyBorder="1" applyAlignment="1">
      <alignment/>
    </xf>
    <xf numFmtId="0" fontId="43" fillId="0" borderId="28" xfId="0" applyFont="1" applyBorder="1" applyAlignment="1">
      <alignment/>
    </xf>
    <xf numFmtId="0" fontId="0" fillId="0" borderId="29" xfId="0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3" fillId="0" borderId="31" xfId="0" applyFont="1" applyBorder="1" applyAlignment="1">
      <alignment/>
    </xf>
    <xf numFmtId="0" fontId="0" fillId="0" borderId="32" xfId="0" applyBorder="1" applyAlignment="1">
      <alignment wrapText="1"/>
    </xf>
    <xf numFmtId="0" fontId="0" fillId="0" borderId="32" xfId="0" applyBorder="1" applyAlignment="1">
      <alignment/>
    </xf>
    <xf numFmtId="0" fontId="41" fillId="0" borderId="33" xfId="0" applyFont="1" applyBorder="1" applyAlignment="1">
      <alignment/>
    </xf>
    <xf numFmtId="0" fontId="41" fillId="0" borderId="30" xfId="0" applyFont="1" applyBorder="1" applyAlignment="1">
      <alignment/>
    </xf>
    <xf numFmtId="0" fontId="4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 wrapText="1"/>
    </xf>
    <xf numFmtId="0" fontId="0" fillId="7" borderId="32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7" borderId="10" xfId="0" applyFill="1" applyBorder="1" applyAlignment="1">
      <alignment/>
    </xf>
    <xf numFmtId="0" fontId="43" fillId="7" borderId="31" xfId="0" applyFont="1" applyFill="1" applyBorder="1" applyAlignment="1">
      <alignment/>
    </xf>
    <xf numFmtId="0" fontId="0" fillId="7" borderId="32" xfId="0" applyFill="1" applyBorder="1" applyAlignment="1">
      <alignment/>
    </xf>
    <xf numFmtId="0" fontId="43" fillId="7" borderId="13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zoomScalePageLayoutView="0" workbookViewId="0" topLeftCell="A1">
      <selection activeCell="B53" sqref="B53"/>
    </sheetView>
  </sheetViews>
  <sheetFormatPr defaultColWidth="9.140625" defaultRowHeight="15"/>
  <cols>
    <col min="1" max="1" width="30.7109375" style="0" customWidth="1"/>
    <col min="2" max="2" width="50.8515625" style="0" customWidth="1"/>
  </cols>
  <sheetData>
    <row r="1" ht="15.75" thickBot="1"/>
    <row r="2" spans="1:7" ht="15.75" thickBot="1">
      <c r="A2" s="14" t="s">
        <v>0</v>
      </c>
      <c r="B2" s="15" t="s">
        <v>1</v>
      </c>
      <c r="C2" s="15" t="s">
        <v>2</v>
      </c>
      <c r="D2" s="15" t="s">
        <v>29</v>
      </c>
      <c r="E2" s="15" t="s">
        <v>30</v>
      </c>
      <c r="F2" s="15" t="s">
        <v>31</v>
      </c>
      <c r="G2" s="16"/>
    </row>
    <row r="3" spans="1:7" ht="18.75">
      <c r="A3" s="20" t="s">
        <v>32</v>
      </c>
      <c r="B3" s="21" t="s">
        <v>16</v>
      </c>
      <c r="C3" s="6">
        <v>990</v>
      </c>
      <c r="D3" s="6">
        <v>35</v>
      </c>
      <c r="E3" s="6">
        <f>C3*1.15+D3</f>
        <v>1173.5</v>
      </c>
      <c r="F3" s="6"/>
      <c r="G3" s="22"/>
    </row>
    <row r="4" spans="1:7" ht="19.5" thickBot="1">
      <c r="A4" s="23" t="s">
        <v>32</v>
      </c>
      <c r="B4" s="24" t="s">
        <v>26</v>
      </c>
      <c r="C4" s="12">
        <v>150</v>
      </c>
      <c r="D4" s="12">
        <v>10</v>
      </c>
      <c r="E4" s="12">
        <f aca="true" t="shared" si="0" ref="E4:E32">C4*1.15+D4</f>
        <v>182.5</v>
      </c>
      <c r="F4" s="12">
        <f>SUM(E3:E4)</f>
        <v>1356</v>
      </c>
      <c r="G4" s="13"/>
    </row>
    <row r="5" spans="1:9" ht="19.5" thickBot="1">
      <c r="A5" s="54" t="s">
        <v>50</v>
      </c>
      <c r="B5" s="51" t="s">
        <v>45</v>
      </c>
      <c r="C5" s="55">
        <v>990</v>
      </c>
      <c r="D5" s="43">
        <v>35</v>
      </c>
      <c r="E5" s="43">
        <f>C5*1.15+D5</f>
        <v>1173.5</v>
      </c>
      <c r="F5" s="43">
        <f>E5</f>
        <v>1173.5</v>
      </c>
      <c r="G5" s="46"/>
      <c r="I5" s="2"/>
    </row>
    <row r="6" spans="1:7" ht="19.5" thickBot="1">
      <c r="A6" s="25" t="s">
        <v>33</v>
      </c>
      <c r="B6" s="26" t="s">
        <v>22</v>
      </c>
      <c r="C6" s="27">
        <v>1520</v>
      </c>
      <c r="D6" s="27">
        <v>35</v>
      </c>
      <c r="E6" s="27">
        <f t="shared" si="0"/>
        <v>1782.9999999999998</v>
      </c>
      <c r="F6" s="27">
        <f>E6</f>
        <v>1782.9999999999998</v>
      </c>
      <c r="G6" s="28"/>
    </row>
    <row r="7" spans="1:7" ht="18.75">
      <c r="A7" s="20" t="s">
        <v>34</v>
      </c>
      <c r="B7" s="21" t="s">
        <v>25</v>
      </c>
      <c r="C7" s="6">
        <v>1520</v>
      </c>
      <c r="D7" s="6">
        <v>35</v>
      </c>
      <c r="E7" s="6">
        <f t="shared" si="0"/>
        <v>1782.9999999999998</v>
      </c>
      <c r="F7" s="6"/>
      <c r="G7" s="30"/>
    </row>
    <row r="8" spans="1:9" ht="18.75">
      <c r="A8" s="56" t="s">
        <v>51</v>
      </c>
      <c r="B8" s="52" t="s">
        <v>46</v>
      </c>
      <c r="C8" s="53">
        <v>990</v>
      </c>
      <c r="D8" s="1">
        <v>35</v>
      </c>
      <c r="E8" s="1">
        <f>C8*1.15+D8</f>
        <v>1173.5</v>
      </c>
      <c r="F8" s="1"/>
      <c r="G8" s="10"/>
      <c r="I8" s="3"/>
    </row>
    <row r="9" spans="1:7" ht="19.5" thickBot="1">
      <c r="A9" s="23" t="s">
        <v>34</v>
      </c>
      <c r="B9" s="24" t="s">
        <v>28</v>
      </c>
      <c r="C9" s="12">
        <v>990</v>
      </c>
      <c r="D9" s="12">
        <v>10</v>
      </c>
      <c r="E9" s="12">
        <f t="shared" si="0"/>
        <v>1148.5</v>
      </c>
      <c r="F9" s="12">
        <f>SUM(E7:E9)</f>
        <v>4105</v>
      </c>
      <c r="G9" s="31"/>
    </row>
    <row r="10" spans="1:7" ht="19.5" thickBot="1">
      <c r="A10" s="25" t="s">
        <v>35</v>
      </c>
      <c r="B10" s="26" t="s">
        <v>27</v>
      </c>
      <c r="C10" s="27">
        <v>2010</v>
      </c>
      <c r="D10" s="27">
        <v>35</v>
      </c>
      <c r="E10" s="27">
        <f t="shared" si="0"/>
        <v>2346.5</v>
      </c>
      <c r="F10" s="27">
        <f>E10</f>
        <v>2346.5</v>
      </c>
      <c r="G10" s="32"/>
    </row>
    <row r="11" spans="1:7" ht="19.5" thickBot="1">
      <c r="A11" s="54" t="s">
        <v>52</v>
      </c>
      <c r="B11" s="51" t="s">
        <v>47</v>
      </c>
      <c r="C11" s="55">
        <v>1460</v>
      </c>
      <c r="D11" s="43">
        <v>35</v>
      </c>
      <c r="E11" s="43">
        <f>C11*1.15+D11</f>
        <v>1713.9999999999998</v>
      </c>
      <c r="F11" s="43">
        <f>E11</f>
        <v>1713.9999999999998</v>
      </c>
      <c r="G11" s="44"/>
    </row>
    <row r="12" spans="1:9" ht="19.5" thickBot="1">
      <c r="A12" s="54" t="s">
        <v>49</v>
      </c>
      <c r="B12" s="51" t="s">
        <v>48</v>
      </c>
      <c r="C12" s="55">
        <v>1460</v>
      </c>
      <c r="D12" s="43">
        <v>35</v>
      </c>
      <c r="E12" s="43">
        <f>C12*1.15+D12</f>
        <v>1713.9999999999998</v>
      </c>
      <c r="F12" s="43">
        <f>E12</f>
        <v>1713.9999999999998</v>
      </c>
      <c r="G12" s="46"/>
      <c r="I12" s="2"/>
    </row>
    <row r="13" spans="1:7" ht="18.75">
      <c r="A13" s="20" t="s">
        <v>36</v>
      </c>
      <c r="B13" s="33" t="s">
        <v>3</v>
      </c>
      <c r="C13" s="6">
        <v>1520</v>
      </c>
      <c r="D13" s="6">
        <v>35</v>
      </c>
      <c r="E13" s="6">
        <f t="shared" si="0"/>
        <v>1782.9999999999998</v>
      </c>
      <c r="F13" s="6"/>
      <c r="G13" s="7"/>
    </row>
    <row r="14" spans="1:7" ht="18.75">
      <c r="A14" s="8" t="s">
        <v>36</v>
      </c>
      <c r="B14" s="4" t="s">
        <v>4</v>
      </c>
      <c r="C14" s="1">
        <v>90</v>
      </c>
      <c r="D14" s="1">
        <v>2</v>
      </c>
      <c r="E14" s="1">
        <f t="shared" si="0"/>
        <v>105.49999999999999</v>
      </c>
      <c r="F14" s="1"/>
      <c r="G14" s="9"/>
    </row>
    <row r="15" spans="1:7" ht="18.75">
      <c r="A15" s="8" t="s">
        <v>36</v>
      </c>
      <c r="B15" s="4" t="s">
        <v>5</v>
      </c>
      <c r="C15" s="1">
        <v>90</v>
      </c>
      <c r="D15" s="1">
        <v>2</v>
      </c>
      <c r="E15" s="1">
        <f t="shared" si="0"/>
        <v>105.49999999999999</v>
      </c>
      <c r="F15" s="1"/>
      <c r="G15" s="11"/>
    </row>
    <row r="16" spans="1:7" ht="19.5" thickBot="1">
      <c r="A16" s="23" t="s">
        <v>36</v>
      </c>
      <c r="B16" s="34" t="s">
        <v>6</v>
      </c>
      <c r="C16" s="12">
        <v>90</v>
      </c>
      <c r="D16" s="12">
        <v>2</v>
      </c>
      <c r="E16" s="12">
        <f t="shared" si="0"/>
        <v>105.49999999999999</v>
      </c>
      <c r="F16" s="12">
        <f>SUM(E13:E16)</f>
        <v>2099.4999999999995</v>
      </c>
      <c r="G16" s="31"/>
    </row>
    <row r="17" spans="1:7" ht="19.5" thickBot="1">
      <c r="A17" s="25" t="s">
        <v>37</v>
      </c>
      <c r="B17" s="26" t="s">
        <v>19</v>
      </c>
      <c r="C17" s="27">
        <v>890</v>
      </c>
      <c r="D17" s="27">
        <v>35</v>
      </c>
      <c r="E17" s="27">
        <f t="shared" si="0"/>
        <v>1058.5</v>
      </c>
      <c r="F17" s="27">
        <f>E17</f>
        <v>1058.5</v>
      </c>
      <c r="G17" s="28"/>
    </row>
    <row r="18" spans="1:7" ht="18.75">
      <c r="A18" s="20" t="s">
        <v>38</v>
      </c>
      <c r="B18" s="21" t="s">
        <v>23</v>
      </c>
      <c r="C18" s="6">
        <v>2050</v>
      </c>
      <c r="D18" s="6">
        <v>35</v>
      </c>
      <c r="E18" s="6">
        <f t="shared" si="0"/>
        <v>2392.5</v>
      </c>
      <c r="F18" s="6"/>
      <c r="G18" s="22"/>
    </row>
    <row r="19" spans="1:7" ht="19.5" thickBot="1">
      <c r="A19" s="23" t="s">
        <v>38</v>
      </c>
      <c r="B19" s="24" t="s">
        <v>24</v>
      </c>
      <c r="C19" s="12">
        <v>2750</v>
      </c>
      <c r="D19" s="12">
        <v>35</v>
      </c>
      <c r="E19" s="12">
        <f t="shared" si="0"/>
        <v>3197.4999999999995</v>
      </c>
      <c r="F19" s="12">
        <f>SUM(E18:E19)</f>
        <v>5590</v>
      </c>
      <c r="G19" s="36"/>
    </row>
    <row r="20" spans="1:7" ht="18.75">
      <c r="A20" s="17" t="s">
        <v>39</v>
      </c>
      <c r="B20" s="18" t="s">
        <v>7</v>
      </c>
      <c r="C20" s="19">
        <v>340</v>
      </c>
      <c r="D20" s="19">
        <v>2</v>
      </c>
      <c r="E20" s="19">
        <f t="shared" si="0"/>
        <v>392.99999999999994</v>
      </c>
      <c r="F20" s="19"/>
      <c r="G20" s="35"/>
    </row>
    <row r="21" spans="1:7" ht="18.75">
      <c r="A21" s="8" t="s">
        <v>39</v>
      </c>
      <c r="B21" s="5" t="s">
        <v>8</v>
      </c>
      <c r="C21" s="1">
        <v>135</v>
      </c>
      <c r="D21" s="1">
        <v>2</v>
      </c>
      <c r="E21" s="1">
        <f t="shared" si="0"/>
        <v>157.25</v>
      </c>
      <c r="F21" s="1"/>
      <c r="G21" s="11"/>
    </row>
    <row r="22" spans="1:7" ht="19.5" thickBot="1">
      <c r="A22" s="37" t="s">
        <v>39</v>
      </c>
      <c r="B22" s="38" t="s">
        <v>9</v>
      </c>
      <c r="C22" s="39">
        <v>290</v>
      </c>
      <c r="D22" s="39">
        <v>2</v>
      </c>
      <c r="E22" s="39">
        <f t="shared" si="0"/>
        <v>335.5</v>
      </c>
      <c r="F22" s="39">
        <f>SUM(E20:E22)</f>
        <v>885.75</v>
      </c>
      <c r="G22" s="40"/>
    </row>
    <row r="23" spans="1:7" ht="19.5" thickBot="1">
      <c r="A23" s="41" t="s">
        <v>40</v>
      </c>
      <c r="B23" s="42" t="s">
        <v>20</v>
      </c>
      <c r="C23" s="43">
        <v>920</v>
      </c>
      <c r="D23" s="43">
        <v>35</v>
      </c>
      <c r="E23" s="43">
        <f t="shared" si="0"/>
        <v>1093</v>
      </c>
      <c r="F23" s="43">
        <f>E23</f>
        <v>1093</v>
      </c>
      <c r="G23" s="44"/>
    </row>
    <row r="24" spans="1:7" ht="18.75">
      <c r="A24" s="17" t="s">
        <v>41</v>
      </c>
      <c r="B24" s="18" t="s">
        <v>10</v>
      </c>
      <c r="C24" s="19">
        <v>325</v>
      </c>
      <c r="D24" s="19">
        <v>2</v>
      </c>
      <c r="E24" s="19">
        <f t="shared" si="0"/>
        <v>375.74999999999994</v>
      </c>
      <c r="F24" s="19"/>
      <c r="G24" s="29"/>
    </row>
    <row r="25" spans="1:7" ht="18.75">
      <c r="A25" s="8" t="s">
        <v>41</v>
      </c>
      <c r="B25" s="5" t="s">
        <v>11</v>
      </c>
      <c r="C25" s="1">
        <v>270</v>
      </c>
      <c r="D25" s="1">
        <v>2</v>
      </c>
      <c r="E25" s="1">
        <f t="shared" si="0"/>
        <v>312.5</v>
      </c>
      <c r="F25" s="1"/>
      <c r="G25" s="11"/>
    </row>
    <row r="26" spans="1:7" ht="18.75">
      <c r="A26" s="8" t="s">
        <v>41</v>
      </c>
      <c r="B26" s="5" t="s">
        <v>12</v>
      </c>
      <c r="C26" s="1">
        <v>240</v>
      </c>
      <c r="D26" s="1">
        <v>2</v>
      </c>
      <c r="E26" s="1">
        <f t="shared" si="0"/>
        <v>278</v>
      </c>
      <c r="F26" s="1"/>
      <c r="G26" s="11"/>
    </row>
    <row r="27" spans="1:7" ht="18.75">
      <c r="A27" s="8" t="s">
        <v>41</v>
      </c>
      <c r="B27" s="5" t="s">
        <v>13</v>
      </c>
      <c r="C27" s="1">
        <v>570</v>
      </c>
      <c r="D27" s="1">
        <v>2</v>
      </c>
      <c r="E27" s="1">
        <f t="shared" si="0"/>
        <v>657.5</v>
      </c>
      <c r="F27" s="1"/>
      <c r="G27" s="11"/>
    </row>
    <row r="28" spans="1:7" ht="18.75">
      <c r="A28" s="8" t="s">
        <v>41</v>
      </c>
      <c r="B28" s="5" t="s">
        <v>14</v>
      </c>
      <c r="C28" s="1">
        <v>2340</v>
      </c>
      <c r="D28" s="1">
        <v>35</v>
      </c>
      <c r="E28" s="1">
        <f t="shared" si="0"/>
        <v>2726</v>
      </c>
      <c r="F28" s="1"/>
      <c r="G28" s="10"/>
    </row>
    <row r="29" spans="1:7" ht="19.5" thickBot="1">
      <c r="A29" s="37" t="s">
        <v>41</v>
      </c>
      <c r="B29" s="38" t="s">
        <v>15</v>
      </c>
      <c r="C29" s="39">
        <v>1970</v>
      </c>
      <c r="D29" s="39">
        <v>35</v>
      </c>
      <c r="E29" s="39">
        <f t="shared" si="0"/>
        <v>2300.5</v>
      </c>
      <c r="F29" s="39">
        <f>SUM(E24:E29)</f>
        <v>6650.25</v>
      </c>
      <c r="G29" s="45"/>
    </row>
    <row r="30" spans="1:7" ht="19.5" thickBot="1">
      <c r="A30" s="41" t="s">
        <v>42</v>
      </c>
      <c r="B30" s="42" t="s">
        <v>18</v>
      </c>
      <c r="C30" s="43">
        <v>990</v>
      </c>
      <c r="D30" s="43">
        <v>35</v>
      </c>
      <c r="E30" s="43">
        <f t="shared" si="0"/>
        <v>1173.5</v>
      </c>
      <c r="F30" s="43">
        <f>E30</f>
        <v>1173.5</v>
      </c>
      <c r="G30" s="46"/>
    </row>
    <row r="31" spans="1:7" ht="19.5" thickBot="1">
      <c r="A31" s="25" t="s">
        <v>43</v>
      </c>
      <c r="B31" s="26" t="s">
        <v>17</v>
      </c>
      <c r="C31" s="27">
        <v>1520</v>
      </c>
      <c r="D31" s="27">
        <v>35</v>
      </c>
      <c r="E31" s="27">
        <f t="shared" si="0"/>
        <v>1782.9999999999998</v>
      </c>
      <c r="F31" s="27">
        <f>E31</f>
        <v>1782.9999999999998</v>
      </c>
      <c r="G31" s="32"/>
    </row>
    <row r="32" spans="1:9" ht="19.5" thickBot="1">
      <c r="A32" s="41" t="s">
        <v>44</v>
      </c>
      <c r="B32" s="42" t="s">
        <v>21</v>
      </c>
      <c r="C32" s="43">
        <v>1520</v>
      </c>
      <c r="D32" s="43">
        <v>35</v>
      </c>
      <c r="E32" s="43">
        <f t="shared" si="0"/>
        <v>1782.9999999999998</v>
      </c>
      <c r="F32" s="43">
        <f>E32</f>
        <v>1782.9999999999998</v>
      </c>
      <c r="G32" s="46"/>
      <c r="I32" s="2"/>
    </row>
    <row r="33" spans="1:9" ht="15.75" thickBot="1">
      <c r="A33" s="47"/>
      <c r="B33" s="48"/>
      <c r="C33" s="48">
        <f>SUM(C3:C32)</f>
        <v>30990</v>
      </c>
      <c r="D33" s="48">
        <f>SUM(D3:D32)</f>
        <v>670</v>
      </c>
      <c r="E33" s="48">
        <f>SUM(E3:E32)</f>
        <v>36308.5</v>
      </c>
      <c r="F33" s="48">
        <f>SUM(F3:F32)</f>
        <v>36308.5</v>
      </c>
      <c r="G33" s="49"/>
      <c r="I33" s="3"/>
    </row>
    <row r="34" ht="15">
      <c r="G34" s="2"/>
    </row>
    <row r="35" spans="2:9" ht="15">
      <c r="B35" s="50"/>
      <c r="G35" s="3"/>
      <c r="I35" s="2"/>
    </row>
    <row r="36" ht="15">
      <c r="I36" s="3"/>
    </row>
    <row r="37" ht="15">
      <c r="G37" s="2"/>
    </row>
    <row r="38" spans="7:9" ht="15">
      <c r="G38" s="3"/>
      <c r="I38" s="2"/>
    </row>
    <row r="39" spans="1:9" ht="15">
      <c r="A39" s="2"/>
      <c r="I39" s="3"/>
    </row>
    <row r="40" ht="15">
      <c r="A40" s="3"/>
    </row>
    <row r="41" ht="15">
      <c r="I41" s="2"/>
    </row>
    <row r="42" spans="1:9" ht="15">
      <c r="A42" s="2"/>
      <c r="I42" s="3"/>
    </row>
    <row r="43" ht="15">
      <c r="A43" s="3"/>
    </row>
    <row r="44" ht="15">
      <c r="I44" s="2"/>
    </row>
    <row r="45" spans="1:9" ht="15">
      <c r="A45" s="2"/>
      <c r="I45" s="3"/>
    </row>
    <row r="46" ht="15">
      <c r="A46" s="3"/>
    </row>
    <row r="47" ht="15">
      <c r="I47" s="2"/>
    </row>
    <row r="48" spans="1:9" ht="15">
      <c r="A48" s="2"/>
      <c r="I48" s="3"/>
    </row>
  </sheetData>
  <sheetProtection/>
  <autoFilter ref="A2:G2">
    <sortState ref="A3:G48">
      <sortCondition sortBy="value" ref="A3:A4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2015-04-23T06:38:25Z</dcterms:modified>
  <cp:category/>
  <cp:version/>
  <cp:contentType/>
  <cp:contentStatus/>
</cp:coreProperties>
</file>