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2" sheetId="1" r:id="rId1"/>
    <sheet name="Лист1" sheetId="2" r:id="rId2"/>
    <sheet name="Лист3" sheetId="3" r:id="rId3"/>
  </sheets>
  <definedNames>
    <definedName name="_xlnm._FilterDatabase" localSheetId="1" hidden="1">'Лист1'!$A$3:$H$3</definedName>
    <definedName name="_xlnm._FilterDatabase" localSheetId="0" hidden="1">'Лист2'!$A$1:$J$1</definedName>
    <definedName name="_xlnm._FilterDatabase" localSheetId="2" hidden="1">'Лист3'!$A$2:$G$2</definedName>
  </definedNames>
  <calcPr fullCalcOnLoad="1" refMode="R1C1"/>
</workbook>
</file>

<file path=xl/sharedStrings.xml><?xml version="1.0" encoding="utf-8"?>
<sst xmlns="http://schemas.openxmlformats.org/spreadsheetml/2006/main" count="144" uniqueCount="98">
  <si>
    <t>Вклады Кати</t>
  </si>
  <si>
    <t>Вклады Славы</t>
  </si>
  <si>
    <t>Банк</t>
  </si>
  <si>
    <t>Дата вклада</t>
  </si>
  <si>
    <t>Дата пополнения</t>
  </si>
  <si>
    <t>Сумма пополнения</t>
  </si>
  <si>
    <t>Итог</t>
  </si>
  <si>
    <t>Проценты</t>
  </si>
  <si>
    <t>Дата закрытия</t>
  </si>
  <si>
    <t>Аймани Автом 3 мес</t>
  </si>
  <si>
    <t>Аймани Автом 6 мес</t>
  </si>
  <si>
    <t>ТКС 9 мес.</t>
  </si>
  <si>
    <t>Чьи деньги</t>
  </si>
  <si>
    <t>Катя</t>
  </si>
  <si>
    <t>Слава</t>
  </si>
  <si>
    <t>ТКС 11 мес.</t>
  </si>
  <si>
    <t>ТКС 14 мес.</t>
  </si>
  <si>
    <t>ТКС 17 мес.</t>
  </si>
  <si>
    <t>ТКС 20 мес.</t>
  </si>
  <si>
    <t>ТКС 23 мес.</t>
  </si>
  <si>
    <t xml:space="preserve">Аймани унив. </t>
  </si>
  <si>
    <t>Аймани Комф</t>
  </si>
  <si>
    <t>Кол-во дней во вкладе</t>
  </si>
  <si>
    <t>Последний день пополнения для бонуса</t>
  </si>
  <si>
    <t>ольга8787 </t>
  </si>
  <si>
    <t>754165 d.camel #5194</t>
  </si>
  <si>
    <t>88066 grey #4515</t>
  </si>
  <si>
    <t>756207 modenaac #8521</t>
  </si>
  <si>
    <t>20210 grey #4380</t>
  </si>
  <si>
    <t>2159 color 01 #7460</t>
  </si>
  <si>
    <t>2155 color 01 #7456</t>
  </si>
  <si>
    <t>4013 color 03 #7211</t>
  </si>
  <si>
    <t>110421 color 01 #8452</t>
  </si>
  <si>
    <t>63630 ink blue #8535</t>
  </si>
  <si>
    <t>58220 blue #8083</t>
  </si>
  <si>
    <t>90122 black #5722</t>
  </si>
  <si>
    <t>655178 naryblue #5173</t>
  </si>
  <si>
    <t>20477 blue #8116</t>
  </si>
  <si>
    <t>16982 green #5428</t>
  </si>
  <si>
    <t>62088 red #8528</t>
  </si>
  <si>
    <t>110528 color 01 #8519</t>
  </si>
  <si>
    <t>811 brown #8691</t>
  </si>
  <si>
    <t>НИК</t>
  </si>
  <si>
    <t>Наименование</t>
  </si>
  <si>
    <t>Цена</t>
  </si>
  <si>
    <t>Транс</t>
  </si>
  <si>
    <t>Итог с орг и тр.</t>
  </si>
  <si>
    <t>К оплате:</t>
  </si>
  <si>
    <r>
      <t>kseniyakost</t>
    </r>
    <r>
      <rPr>
        <sz val="14"/>
        <color indexed="8"/>
        <rFont val="Verdana"/>
        <family val="2"/>
      </rPr>
      <t> </t>
    </r>
  </si>
  <si>
    <r>
      <t>Laris_a</t>
    </r>
    <r>
      <rPr>
        <sz val="14"/>
        <color indexed="8"/>
        <rFont val="Verdana"/>
        <family val="2"/>
      </rPr>
      <t> </t>
    </r>
  </si>
  <si>
    <r>
      <t>lena50051</t>
    </r>
    <r>
      <rPr>
        <sz val="14"/>
        <color indexed="8"/>
        <rFont val="Verdana"/>
        <family val="2"/>
      </rPr>
      <t> </t>
    </r>
  </si>
  <si>
    <r>
      <t>zaioks</t>
    </r>
    <r>
      <rPr>
        <sz val="14"/>
        <color indexed="8"/>
        <rFont val="Verdana"/>
        <family val="2"/>
      </rPr>
      <t> </t>
    </r>
  </si>
  <si>
    <r>
      <t>Адвокатша</t>
    </r>
    <r>
      <rPr>
        <sz val="14"/>
        <color indexed="8"/>
        <rFont val="Verdana"/>
        <family val="2"/>
      </rPr>
      <t> </t>
    </r>
  </si>
  <si>
    <r>
      <t>лана 77</t>
    </r>
    <r>
      <rPr>
        <sz val="14"/>
        <color indexed="8"/>
        <rFont val="Verdana"/>
        <family val="2"/>
      </rPr>
      <t> </t>
    </r>
  </si>
  <si>
    <r>
      <t>Настюлия</t>
    </r>
    <r>
      <rPr>
        <sz val="14"/>
        <color indexed="8"/>
        <rFont val="Verdana"/>
        <family val="2"/>
      </rPr>
      <t> </t>
    </r>
  </si>
  <si>
    <r>
      <t>Январинка</t>
    </r>
    <r>
      <rPr>
        <sz val="14"/>
        <color indexed="8"/>
        <rFont val="Verdana"/>
        <family val="2"/>
      </rPr>
      <t> </t>
    </r>
  </si>
  <si>
    <t>Сумка Kenguru 0175 red #8869</t>
  </si>
  <si>
    <t>Платок Fashionset 110811 color 01 #8673</t>
  </si>
  <si>
    <t>Платок Fashionset 110644 color 01 #8611</t>
  </si>
  <si>
    <t>Платок Fashionset 110775 color 01 #8777</t>
  </si>
  <si>
    <t>Палантин Fashionset 11177 color 01 #6769</t>
  </si>
  <si>
    <t>Палантин Fashionset 9021 color 03 #6923</t>
  </si>
  <si>
    <t>Палантин Fashionset 11192 color 03 #7242</t>
  </si>
  <si>
    <t>Палантин Fashionset 110505 color 01 #8376</t>
  </si>
  <si>
    <t>Палантин Fashionset 11104 color 01 #6704</t>
  </si>
  <si>
    <t>Палантин Fashionset 70013 color 04 #6801</t>
  </si>
  <si>
    <t>Палантин LUX Fashionset 2160 color 01 #7461</t>
  </si>
  <si>
    <t>Сумка VENSI exclusive 90304 pink #8304</t>
  </si>
  <si>
    <t>Сумка VENSI exclusive 90239 red #8299</t>
  </si>
  <si>
    <t>Сумка VENSI exclusive 12112 grey #4333</t>
  </si>
  <si>
    <t>Сумка Benluna 754165 grey-apricot #8927</t>
  </si>
  <si>
    <t>Сумка VENSI exclusive 71319 beige #4475</t>
  </si>
  <si>
    <t>Сумка VENSI exclusive 71329 white #4490</t>
  </si>
  <si>
    <t>Сумка VENSI exclusive 71317 d.apricot #4474</t>
  </si>
  <si>
    <t xml:space="preserve">Сумка Kenguru 32289 grey #5359 </t>
  </si>
  <si>
    <t>Сумка Kenguru 32171 grey #8872</t>
  </si>
  <si>
    <t>Сумка VENSI exclusive 90151 black #8160</t>
  </si>
  <si>
    <t>Сумка VENSI exclusive 39671 camel #8264</t>
  </si>
  <si>
    <t>Сумка Benluna 754165 off-white #8925</t>
  </si>
  <si>
    <t>Кошелек No brand 013 brown #8976</t>
  </si>
  <si>
    <t>Сумка VENSI exclusive 20616 grey #5832</t>
  </si>
  <si>
    <t>Кошелек No brand 9601 black #8934</t>
  </si>
  <si>
    <t>Трансп.</t>
  </si>
  <si>
    <t>С орг и транс.</t>
  </si>
  <si>
    <t>К оплате</t>
  </si>
  <si>
    <r>
      <t>Atlantida777</t>
    </r>
    <r>
      <rPr>
        <sz val="14"/>
        <color indexed="8"/>
        <rFont val="Calibri"/>
        <family val="2"/>
      </rPr>
      <t> </t>
    </r>
  </si>
  <si>
    <r>
      <t>zaioks</t>
    </r>
    <r>
      <rPr>
        <sz val="14"/>
        <color indexed="8"/>
        <rFont val="Calibri"/>
        <family val="2"/>
      </rPr>
      <t> </t>
    </r>
  </si>
  <si>
    <r>
      <t>zaya&lt;&lt;</t>
    </r>
    <r>
      <rPr>
        <sz val="14"/>
        <color indexed="8"/>
        <rFont val="Calibri"/>
        <family val="2"/>
      </rPr>
      <t> </t>
    </r>
  </si>
  <si>
    <r>
      <t>Адвокатша</t>
    </r>
    <r>
      <rPr>
        <sz val="14"/>
        <color indexed="8"/>
        <rFont val="Calibri"/>
        <family val="2"/>
      </rPr>
      <t> </t>
    </r>
  </si>
  <si>
    <r>
      <t>лана 77</t>
    </r>
    <r>
      <rPr>
        <sz val="14"/>
        <color indexed="8"/>
        <rFont val="Calibri"/>
        <family val="2"/>
      </rPr>
      <t> </t>
    </r>
  </si>
  <si>
    <r>
      <t>ЛиляСечен</t>
    </r>
    <r>
      <rPr>
        <sz val="14"/>
        <color indexed="8"/>
        <rFont val="Calibri"/>
        <family val="2"/>
      </rPr>
      <t> </t>
    </r>
  </si>
  <si>
    <r>
      <t>мамадана</t>
    </r>
    <r>
      <rPr>
        <sz val="14"/>
        <color indexed="8"/>
        <rFont val="Calibri"/>
        <family val="2"/>
      </rPr>
      <t> </t>
    </r>
  </si>
  <si>
    <r>
      <t>Михрютка</t>
    </r>
    <r>
      <rPr>
        <sz val="14"/>
        <color indexed="8"/>
        <rFont val="Calibri"/>
        <family val="2"/>
      </rPr>
      <t> </t>
    </r>
  </si>
  <si>
    <r>
      <t>Нен</t>
    </r>
    <r>
      <rPr>
        <sz val="14"/>
        <color indexed="8"/>
        <rFont val="Calibri"/>
        <family val="2"/>
      </rPr>
      <t> </t>
    </r>
  </si>
  <si>
    <r>
      <t>нюша_1102</t>
    </r>
    <r>
      <rPr>
        <sz val="14"/>
        <color indexed="8"/>
        <rFont val="Calibri"/>
        <family val="2"/>
      </rPr>
      <t> </t>
    </r>
  </si>
  <si>
    <r>
      <t>ПелагеJ</t>
    </r>
    <r>
      <rPr>
        <sz val="14"/>
        <color indexed="8"/>
        <rFont val="Calibri"/>
        <family val="2"/>
      </rPr>
      <t> </t>
    </r>
  </si>
  <si>
    <r>
      <t>Соловьева Ольга</t>
    </r>
    <r>
      <rPr>
        <sz val="14"/>
        <color indexed="8"/>
        <rFont val="Calibri"/>
        <family val="2"/>
      </rPr>
      <t> </t>
    </r>
  </si>
  <si>
    <r>
      <t>Январинка</t>
    </r>
    <r>
      <rPr>
        <sz val="14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</si>
</sst>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Verdan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4"/>
      <color theme="1"/>
      <name val="Calibri"/>
      <family val="2"/>
    </font>
    <font>
      <b/>
      <sz val="14"/>
      <color rgb="FF000000"/>
      <name val="Verdana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6" borderId="0" xfId="0" applyFill="1" applyAlignment="1">
      <alignment/>
    </xf>
    <xf numFmtId="168" fontId="20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6" borderId="10" xfId="0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8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48" fillId="0" borderId="29" xfId="0" applyFont="1" applyBorder="1" applyAlignment="1">
      <alignment/>
    </xf>
    <xf numFmtId="0" fontId="0" fillId="0" borderId="11" xfId="0" applyBorder="1" applyAlignment="1">
      <alignment wrapText="1"/>
    </xf>
    <xf numFmtId="0" fontId="44" fillId="0" borderId="12" xfId="0" applyFont="1" applyBorder="1" applyAlignment="1">
      <alignment/>
    </xf>
    <xf numFmtId="0" fontId="48" fillId="0" borderId="30" xfId="0" applyFont="1" applyBorder="1" applyAlignment="1">
      <alignment/>
    </xf>
    <xf numFmtId="0" fontId="0" fillId="0" borderId="15" xfId="0" applyBorder="1" applyAlignment="1">
      <alignment wrapText="1"/>
    </xf>
    <xf numFmtId="0" fontId="48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4" fillId="0" borderId="2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28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22" xfId="0" applyFont="1" applyBorder="1" applyAlignment="1">
      <alignment/>
    </xf>
    <xf numFmtId="0" fontId="44" fillId="0" borderId="16" xfId="0" applyFont="1" applyBorder="1" applyAlignment="1">
      <alignment/>
    </xf>
    <xf numFmtId="0" fontId="48" fillId="0" borderId="31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8" fillId="0" borderId="23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44" fillId="0" borderId="25" xfId="0" applyFont="1" applyBorder="1" applyAlignment="1">
      <alignment/>
    </xf>
    <xf numFmtId="0" fontId="44" fillId="0" borderId="33" xfId="0" applyFont="1" applyBorder="1" applyAlignment="1">
      <alignment/>
    </xf>
    <xf numFmtId="0" fontId="45" fillId="0" borderId="2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J34" sqref="J34"/>
    </sheetView>
  </sheetViews>
  <sheetFormatPr defaultColWidth="9.140625" defaultRowHeight="15" outlineLevelRow="1"/>
  <cols>
    <col min="2" max="2" width="23.7109375" style="0" customWidth="1"/>
    <col min="3" max="3" width="11.28125" style="0" customWidth="1"/>
    <col min="4" max="4" width="12.00390625" style="0" customWidth="1"/>
    <col min="5" max="5" width="14.140625" style="0" customWidth="1"/>
    <col min="6" max="7" width="15.00390625" style="0" customWidth="1"/>
    <col min="8" max="8" width="17.7109375" style="0" customWidth="1"/>
    <col min="9" max="9" width="12.421875" style="0" customWidth="1"/>
    <col min="10" max="10" width="12.7109375" style="0" customWidth="1"/>
  </cols>
  <sheetData>
    <row r="1" spans="1:11" ht="51.75" customHeight="1">
      <c r="A1" s="2" t="s">
        <v>12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8</v>
      </c>
      <c r="G1" s="2" t="s">
        <v>22</v>
      </c>
      <c r="H1" s="2" t="s">
        <v>23</v>
      </c>
      <c r="I1" s="2" t="s">
        <v>5</v>
      </c>
      <c r="J1" s="2" t="s">
        <v>6</v>
      </c>
      <c r="K1" s="3"/>
    </row>
    <row r="2" spans="1:11" ht="15">
      <c r="A2" s="3" t="s">
        <v>13</v>
      </c>
      <c r="B2" s="4" t="s">
        <v>9</v>
      </c>
      <c r="C2" s="9">
        <v>23</v>
      </c>
      <c r="D2" s="5">
        <v>41996</v>
      </c>
      <c r="E2" s="5"/>
      <c r="F2" s="5">
        <v>42087</v>
      </c>
      <c r="G2" s="10"/>
      <c r="H2" s="5"/>
      <c r="I2" s="3"/>
      <c r="J2" s="3">
        <f>SUM(I2:I9)</f>
        <v>460704.96</v>
      </c>
      <c r="K2" s="3"/>
    </row>
    <row r="3" spans="1:11" ht="15" hidden="1" outlineLevel="1">
      <c r="A3" s="3" t="s">
        <v>13</v>
      </c>
      <c r="B3" s="3"/>
      <c r="C3" s="9">
        <v>23</v>
      </c>
      <c r="D3" s="3"/>
      <c r="E3" s="5">
        <v>41996</v>
      </c>
      <c r="F3" s="5">
        <v>42087</v>
      </c>
      <c r="G3" s="10">
        <f>F3-E3</f>
        <v>91</v>
      </c>
      <c r="H3" s="5"/>
      <c r="I3" s="3">
        <v>30000</v>
      </c>
      <c r="J3" s="3"/>
      <c r="K3" s="3"/>
    </row>
    <row r="4" spans="1:11" ht="15" hidden="1" outlineLevel="1">
      <c r="A4" s="3" t="s">
        <v>14</v>
      </c>
      <c r="B4" s="3"/>
      <c r="C4" s="9">
        <v>23</v>
      </c>
      <c r="D4" s="3"/>
      <c r="E4" s="5">
        <v>42055</v>
      </c>
      <c r="F4" s="5">
        <v>42087</v>
      </c>
      <c r="G4" s="10">
        <f aca="true" t="shared" si="0" ref="G4:G9">F4-E4</f>
        <v>32</v>
      </c>
      <c r="H4" s="5"/>
      <c r="I4" s="3">
        <v>70000</v>
      </c>
      <c r="J4" s="3"/>
      <c r="K4" s="3"/>
    </row>
    <row r="5" spans="1:11" ht="15" hidden="1" outlineLevel="1">
      <c r="A5" s="3" t="s">
        <v>13</v>
      </c>
      <c r="B5" s="3"/>
      <c r="C5" s="9">
        <v>23</v>
      </c>
      <c r="D5" s="3"/>
      <c r="E5" s="5">
        <v>42055</v>
      </c>
      <c r="F5" s="5">
        <v>42087</v>
      </c>
      <c r="G5" s="10">
        <f t="shared" si="0"/>
        <v>32</v>
      </c>
      <c r="H5" s="5"/>
      <c r="I5" s="3">
        <v>360000</v>
      </c>
      <c r="J5" s="3"/>
      <c r="K5" s="3"/>
    </row>
    <row r="6" spans="1:11" ht="15" hidden="1" outlineLevel="1">
      <c r="A6" s="3" t="s">
        <v>13</v>
      </c>
      <c r="B6" s="3"/>
      <c r="C6" s="9">
        <v>23</v>
      </c>
      <c r="D6" s="3"/>
      <c r="E6" s="5">
        <v>42056</v>
      </c>
      <c r="F6" s="5">
        <v>42087</v>
      </c>
      <c r="G6" s="10">
        <f t="shared" si="0"/>
        <v>31</v>
      </c>
      <c r="H6" s="5"/>
      <c r="I6" s="3">
        <v>704.96</v>
      </c>
      <c r="J6" s="3"/>
      <c r="K6" s="3"/>
    </row>
    <row r="7" spans="1:11" ht="15" hidden="1" outlineLevel="1">
      <c r="A7" s="3"/>
      <c r="B7" s="3"/>
      <c r="C7" s="9">
        <v>23</v>
      </c>
      <c r="D7" s="5"/>
      <c r="E7" s="5"/>
      <c r="F7" s="5"/>
      <c r="G7" s="10">
        <f t="shared" si="0"/>
        <v>0</v>
      </c>
      <c r="H7" s="5"/>
      <c r="I7" s="3"/>
      <c r="J7" s="3"/>
      <c r="K7" s="3"/>
    </row>
    <row r="8" spans="1:11" ht="15" hidden="1" outlineLevel="1">
      <c r="A8" s="3"/>
      <c r="B8" s="3"/>
      <c r="C8" s="9">
        <v>23</v>
      </c>
      <c r="D8" s="5"/>
      <c r="E8" s="5"/>
      <c r="F8" s="5"/>
      <c r="G8" s="10">
        <f t="shared" si="0"/>
        <v>0</v>
      </c>
      <c r="H8" s="5"/>
      <c r="I8" s="3"/>
      <c r="J8" s="3"/>
      <c r="K8" s="3"/>
    </row>
    <row r="9" spans="1:11" ht="15" hidden="1" outlineLevel="1">
      <c r="A9" s="3"/>
      <c r="B9" s="3"/>
      <c r="C9" s="9">
        <v>23</v>
      </c>
      <c r="D9" s="5"/>
      <c r="E9" s="5"/>
      <c r="F9" s="5"/>
      <c r="G9" s="10">
        <f t="shared" si="0"/>
        <v>0</v>
      </c>
      <c r="H9" s="5"/>
      <c r="I9" s="3"/>
      <c r="J9" s="3"/>
      <c r="K9" s="3"/>
    </row>
    <row r="10" spans="1:11" ht="15" collapsed="1">
      <c r="A10" s="3" t="s">
        <v>14</v>
      </c>
      <c r="B10" s="11" t="s">
        <v>10</v>
      </c>
      <c r="C10" s="7">
        <v>20</v>
      </c>
      <c r="D10" s="5">
        <v>42057</v>
      </c>
      <c r="E10" s="5"/>
      <c r="F10" s="5">
        <v>42177</v>
      </c>
      <c r="G10" s="10"/>
      <c r="H10" s="5">
        <v>42146</v>
      </c>
      <c r="I10" s="3"/>
      <c r="J10" s="3">
        <f>SUM(I11:I18)</f>
        <v>39000</v>
      </c>
      <c r="K10" s="3"/>
    </row>
    <row r="11" spans="1:11" ht="15" hidden="1" outlineLevel="1">
      <c r="A11" s="3" t="s">
        <v>14</v>
      </c>
      <c r="B11" s="3"/>
      <c r="C11" s="7">
        <v>20</v>
      </c>
      <c r="D11" s="5"/>
      <c r="E11" s="5">
        <v>42057</v>
      </c>
      <c r="F11" s="5">
        <v>42177</v>
      </c>
      <c r="G11" s="10">
        <f aca="true" t="shared" si="1" ref="G11:G63">F11-E11</f>
        <v>120</v>
      </c>
      <c r="H11" s="5"/>
      <c r="I11" s="3">
        <v>30000</v>
      </c>
      <c r="J11" s="3"/>
      <c r="K11" s="3"/>
    </row>
    <row r="12" spans="1:11" ht="15" hidden="1" outlineLevel="1">
      <c r="A12" s="3" t="s">
        <v>14</v>
      </c>
      <c r="B12" s="3"/>
      <c r="C12" s="7">
        <v>20</v>
      </c>
      <c r="D12" s="5"/>
      <c r="E12" s="5">
        <v>42065</v>
      </c>
      <c r="F12" s="5">
        <v>42177</v>
      </c>
      <c r="G12" s="10">
        <f t="shared" si="1"/>
        <v>112</v>
      </c>
      <c r="H12" s="5"/>
      <c r="I12" s="3">
        <v>9000</v>
      </c>
      <c r="J12" s="3"/>
      <c r="K12" s="3"/>
    </row>
    <row r="13" spans="1:11" ht="15" hidden="1" outlineLevel="1">
      <c r="A13" s="3"/>
      <c r="B13" s="3"/>
      <c r="C13" s="7">
        <v>20</v>
      </c>
      <c r="D13" s="5"/>
      <c r="E13" s="5"/>
      <c r="F13" s="5"/>
      <c r="G13" s="10">
        <f t="shared" si="1"/>
        <v>0</v>
      </c>
      <c r="H13" s="5"/>
      <c r="I13" s="3"/>
      <c r="J13" s="3"/>
      <c r="K13" s="3"/>
    </row>
    <row r="14" spans="1:11" ht="15" hidden="1" outlineLevel="1">
      <c r="A14" s="3"/>
      <c r="B14" s="3"/>
      <c r="C14" s="7">
        <v>20</v>
      </c>
      <c r="D14" s="5"/>
      <c r="E14" s="5"/>
      <c r="F14" s="5"/>
      <c r="G14" s="10">
        <f t="shared" si="1"/>
        <v>0</v>
      </c>
      <c r="H14" s="5"/>
      <c r="I14" s="3"/>
      <c r="J14" s="3"/>
      <c r="K14" s="3"/>
    </row>
    <row r="15" spans="1:11" ht="15" hidden="1" outlineLevel="1">
      <c r="A15" s="3"/>
      <c r="B15" s="3"/>
      <c r="C15" s="7">
        <v>20</v>
      </c>
      <c r="D15" s="5"/>
      <c r="E15" s="5"/>
      <c r="F15" s="5"/>
      <c r="G15" s="10">
        <f t="shared" si="1"/>
        <v>0</v>
      </c>
      <c r="H15" s="5"/>
      <c r="I15" s="3"/>
      <c r="J15" s="3"/>
      <c r="K15" s="3"/>
    </row>
    <row r="16" spans="1:11" ht="15" hidden="1" outlineLevel="1">
      <c r="A16" s="3"/>
      <c r="B16" s="3"/>
      <c r="C16" s="7">
        <v>20</v>
      </c>
      <c r="D16" s="5"/>
      <c r="E16" s="5"/>
      <c r="F16" s="5"/>
      <c r="G16" s="10">
        <f t="shared" si="1"/>
        <v>0</v>
      </c>
      <c r="H16" s="5"/>
      <c r="I16" s="3"/>
      <c r="J16" s="3"/>
      <c r="K16" s="3"/>
    </row>
    <row r="17" spans="1:11" ht="15" hidden="1" outlineLevel="1">
      <c r="A17" s="3"/>
      <c r="B17" s="3"/>
      <c r="C17" s="7">
        <v>20</v>
      </c>
      <c r="D17" s="5"/>
      <c r="E17" s="5"/>
      <c r="F17" s="5"/>
      <c r="G17" s="10">
        <f t="shared" si="1"/>
        <v>0</v>
      </c>
      <c r="H17" s="5"/>
      <c r="I17" s="3"/>
      <c r="J17" s="3"/>
      <c r="K17" s="3"/>
    </row>
    <row r="18" spans="1:11" ht="15" hidden="1" outlineLevel="1">
      <c r="A18" s="3"/>
      <c r="B18" s="3"/>
      <c r="C18" s="7">
        <v>20</v>
      </c>
      <c r="D18" s="5"/>
      <c r="E18" s="5"/>
      <c r="F18" s="5"/>
      <c r="G18" s="10">
        <f t="shared" si="1"/>
        <v>0</v>
      </c>
      <c r="H18" s="5"/>
      <c r="I18" s="3"/>
      <c r="J18" s="3"/>
      <c r="K18" s="3"/>
    </row>
    <row r="19" spans="1:11" ht="15" collapsed="1">
      <c r="A19" s="3" t="s">
        <v>13</v>
      </c>
      <c r="B19" s="6" t="s">
        <v>11</v>
      </c>
      <c r="C19" s="7">
        <v>18</v>
      </c>
      <c r="D19" s="5">
        <v>42003</v>
      </c>
      <c r="E19" s="5"/>
      <c r="F19" s="5">
        <v>42277</v>
      </c>
      <c r="G19" s="10"/>
      <c r="H19" s="5">
        <v>42192</v>
      </c>
      <c r="I19" s="3"/>
      <c r="J19" s="3">
        <f>SUM(I20:I27)</f>
        <v>50500</v>
      </c>
      <c r="K19" s="3"/>
    </row>
    <row r="20" spans="1:11" ht="15" hidden="1" outlineLevel="1">
      <c r="A20" s="3" t="s">
        <v>13</v>
      </c>
      <c r="B20" s="3"/>
      <c r="C20" s="7">
        <v>18</v>
      </c>
      <c r="D20" s="5"/>
      <c r="E20" s="5">
        <v>42003</v>
      </c>
      <c r="F20" s="5">
        <v>42277</v>
      </c>
      <c r="G20" s="10">
        <f t="shared" si="1"/>
        <v>274</v>
      </c>
      <c r="H20" s="5"/>
      <c r="I20" s="3">
        <v>50500</v>
      </c>
      <c r="J20" s="3"/>
      <c r="K20" s="3"/>
    </row>
    <row r="21" spans="1:11" ht="15" hidden="1" outlineLevel="1">
      <c r="A21" s="3"/>
      <c r="B21" s="3"/>
      <c r="C21" s="7">
        <v>18</v>
      </c>
      <c r="D21" s="5"/>
      <c r="E21" s="5"/>
      <c r="F21" s="5"/>
      <c r="G21" s="10">
        <f t="shared" si="1"/>
        <v>0</v>
      </c>
      <c r="H21" s="5"/>
      <c r="I21" s="3"/>
      <c r="J21" s="3"/>
      <c r="K21" s="3"/>
    </row>
    <row r="22" spans="1:11" ht="15" hidden="1" outlineLevel="1">
      <c r="A22" s="3"/>
      <c r="B22" s="3"/>
      <c r="C22" s="7">
        <v>18</v>
      </c>
      <c r="D22" s="5"/>
      <c r="E22" s="5"/>
      <c r="F22" s="5"/>
      <c r="G22" s="10">
        <f t="shared" si="1"/>
        <v>0</v>
      </c>
      <c r="H22" s="5"/>
      <c r="I22" s="3"/>
      <c r="J22" s="3"/>
      <c r="K22" s="3"/>
    </row>
    <row r="23" spans="1:11" ht="15" hidden="1" outlineLevel="1">
      <c r="A23" s="3"/>
      <c r="B23" s="3"/>
      <c r="C23" s="7">
        <v>18</v>
      </c>
      <c r="D23" s="5"/>
      <c r="E23" s="5"/>
      <c r="F23" s="5"/>
      <c r="G23" s="10">
        <f t="shared" si="1"/>
        <v>0</v>
      </c>
      <c r="H23" s="5"/>
      <c r="I23" s="3"/>
      <c r="J23" s="3"/>
      <c r="K23" s="3"/>
    </row>
    <row r="24" spans="1:11" ht="15" hidden="1" outlineLevel="1">
      <c r="A24" s="3"/>
      <c r="B24" s="3"/>
      <c r="C24" s="7">
        <v>18</v>
      </c>
      <c r="D24" s="5"/>
      <c r="E24" s="5"/>
      <c r="F24" s="5"/>
      <c r="G24" s="10">
        <f t="shared" si="1"/>
        <v>0</v>
      </c>
      <c r="H24" s="5"/>
      <c r="I24" s="3"/>
      <c r="J24" s="3"/>
      <c r="K24" s="3"/>
    </row>
    <row r="25" spans="1:11" ht="15" hidden="1" outlineLevel="1">
      <c r="A25" s="3"/>
      <c r="B25" s="3"/>
      <c r="C25" s="7">
        <v>18</v>
      </c>
      <c r="D25" s="5"/>
      <c r="E25" s="5"/>
      <c r="F25" s="5"/>
      <c r="G25" s="10">
        <f t="shared" si="1"/>
        <v>0</v>
      </c>
      <c r="H25" s="5"/>
      <c r="I25" s="3"/>
      <c r="J25" s="3"/>
      <c r="K25" s="3"/>
    </row>
    <row r="26" spans="1:11" ht="15" hidden="1" outlineLevel="1">
      <c r="A26" s="3"/>
      <c r="B26" s="3"/>
      <c r="C26" s="7">
        <v>18</v>
      </c>
      <c r="D26" s="5"/>
      <c r="E26" s="5"/>
      <c r="F26" s="5"/>
      <c r="G26" s="10">
        <f t="shared" si="1"/>
        <v>0</v>
      </c>
      <c r="H26" s="5"/>
      <c r="I26" s="3"/>
      <c r="J26" s="3"/>
      <c r="K26" s="3"/>
    </row>
    <row r="27" spans="1:11" ht="15" hidden="1" outlineLevel="1">
      <c r="A27" s="3"/>
      <c r="B27" s="3"/>
      <c r="C27" s="7">
        <v>18</v>
      </c>
      <c r="D27" s="5"/>
      <c r="E27" s="5"/>
      <c r="F27" s="5"/>
      <c r="G27" s="10">
        <f t="shared" si="1"/>
        <v>0</v>
      </c>
      <c r="H27" s="5"/>
      <c r="I27" s="3"/>
      <c r="J27" s="3"/>
      <c r="K27" s="3"/>
    </row>
    <row r="28" spans="1:11" ht="15" collapsed="1">
      <c r="A28" s="3" t="s">
        <v>14</v>
      </c>
      <c r="B28" s="11" t="s">
        <v>15</v>
      </c>
      <c r="C28" s="7">
        <v>18</v>
      </c>
      <c r="D28" s="5"/>
      <c r="E28" s="5"/>
      <c r="F28" s="5">
        <v>42389</v>
      </c>
      <c r="G28" s="10"/>
      <c r="H28" s="5">
        <v>42304</v>
      </c>
      <c r="I28" s="3"/>
      <c r="J28" s="3"/>
      <c r="K28" s="3"/>
    </row>
    <row r="29" spans="1:11" ht="15" hidden="1" outlineLevel="1">
      <c r="A29" s="3" t="s">
        <v>14</v>
      </c>
      <c r="B29" s="3"/>
      <c r="C29" s="7">
        <v>18</v>
      </c>
      <c r="D29" s="5"/>
      <c r="E29" s="5"/>
      <c r="F29" s="5"/>
      <c r="G29" s="10">
        <f t="shared" si="1"/>
        <v>0</v>
      </c>
      <c r="H29" s="5"/>
      <c r="I29" s="3"/>
      <c r="J29" s="3"/>
      <c r="K29" s="3"/>
    </row>
    <row r="30" spans="1:11" ht="15" hidden="1" outlineLevel="1">
      <c r="A30" s="3"/>
      <c r="B30" s="3"/>
      <c r="C30" s="7">
        <v>18</v>
      </c>
      <c r="D30" s="5"/>
      <c r="E30" s="5"/>
      <c r="F30" s="5"/>
      <c r="G30" s="10">
        <f t="shared" si="1"/>
        <v>0</v>
      </c>
      <c r="H30" s="5"/>
      <c r="I30" s="3"/>
      <c r="J30" s="3"/>
      <c r="K30" s="3"/>
    </row>
    <row r="31" spans="1:11" ht="15" hidden="1" outlineLevel="1">
      <c r="A31" s="3"/>
      <c r="B31" s="3"/>
      <c r="C31" s="7">
        <v>18</v>
      </c>
      <c r="D31" s="5"/>
      <c r="E31" s="5"/>
      <c r="F31" s="5"/>
      <c r="G31" s="10">
        <f t="shared" si="1"/>
        <v>0</v>
      </c>
      <c r="H31" s="5"/>
      <c r="I31" s="3"/>
      <c r="J31" s="3"/>
      <c r="K31" s="3"/>
    </row>
    <row r="32" spans="1:11" ht="15" hidden="1" outlineLevel="1">
      <c r="A32" s="3"/>
      <c r="B32" s="3"/>
      <c r="C32" s="7">
        <v>18</v>
      </c>
      <c r="D32" s="5"/>
      <c r="E32" s="5"/>
      <c r="F32" s="5"/>
      <c r="G32" s="10">
        <f t="shared" si="1"/>
        <v>0</v>
      </c>
      <c r="H32" s="5"/>
      <c r="I32" s="3"/>
      <c r="J32" s="3"/>
      <c r="K32" s="3"/>
    </row>
    <row r="33" spans="1:11" ht="15" collapsed="1">
      <c r="A33" s="3" t="s">
        <v>13</v>
      </c>
      <c r="B33" s="6" t="s">
        <v>16</v>
      </c>
      <c r="C33" s="7">
        <v>16</v>
      </c>
      <c r="D33" s="5">
        <v>42060</v>
      </c>
      <c r="E33" s="5"/>
      <c r="F33" s="5">
        <v>42485</v>
      </c>
      <c r="G33" s="10"/>
      <c r="H33" s="5">
        <v>42398</v>
      </c>
      <c r="I33" s="3"/>
      <c r="J33" s="3">
        <f>SUM(I34:I37)</f>
        <v>50500</v>
      </c>
      <c r="K33" s="3"/>
    </row>
    <row r="34" spans="1:11" ht="15" outlineLevel="1">
      <c r="A34" s="3" t="s">
        <v>13</v>
      </c>
      <c r="B34" s="3"/>
      <c r="C34" s="7">
        <v>16</v>
      </c>
      <c r="D34" s="5"/>
      <c r="E34" s="5">
        <v>42060</v>
      </c>
      <c r="F34" s="5">
        <v>42485</v>
      </c>
      <c r="G34" s="10">
        <f t="shared" si="1"/>
        <v>425</v>
      </c>
      <c r="H34" s="5"/>
      <c r="I34" s="3">
        <v>50500</v>
      </c>
      <c r="J34" s="3"/>
      <c r="K34" s="3"/>
    </row>
    <row r="35" spans="1:11" ht="15" outlineLevel="1">
      <c r="A35" s="3"/>
      <c r="B35" s="3"/>
      <c r="C35" s="7">
        <v>16</v>
      </c>
      <c r="D35" s="5"/>
      <c r="E35" s="5"/>
      <c r="F35" s="5"/>
      <c r="G35" s="10">
        <f t="shared" si="1"/>
        <v>0</v>
      </c>
      <c r="H35" s="5"/>
      <c r="I35" s="3"/>
      <c r="J35" s="3"/>
      <c r="K35" s="3"/>
    </row>
    <row r="36" spans="1:11" ht="15" outlineLevel="1">
      <c r="A36" s="3"/>
      <c r="B36" s="3"/>
      <c r="C36" s="7">
        <v>16</v>
      </c>
      <c r="D36" s="5"/>
      <c r="E36" s="5"/>
      <c r="F36" s="5"/>
      <c r="G36" s="10">
        <f t="shared" si="1"/>
        <v>0</v>
      </c>
      <c r="H36" s="5"/>
      <c r="I36" s="3"/>
      <c r="J36" s="3"/>
      <c r="K36" s="3"/>
    </row>
    <row r="37" spans="1:11" ht="15" outlineLevel="1">
      <c r="A37" s="3"/>
      <c r="B37" s="3"/>
      <c r="C37" s="7">
        <v>16</v>
      </c>
      <c r="D37" s="5"/>
      <c r="E37" s="5"/>
      <c r="F37" s="5"/>
      <c r="G37" s="10">
        <f t="shared" si="1"/>
        <v>0</v>
      </c>
      <c r="H37" s="5"/>
      <c r="I37" s="3"/>
      <c r="J37" s="3"/>
      <c r="K37" s="3"/>
    </row>
    <row r="38" spans="1:11" ht="15">
      <c r="A38" s="3" t="s">
        <v>13</v>
      </c>
      <c r="B38" s="6" t="s">
        <v>17</v>
      </c>
      <c r="C38" s="7">
        <v>16</v>
      </c>
      <c r="D38" s="5"/>
      <c r="E38" s="5"/>
      <c r="F38" s="5">
        <v>42576</v>
      </c>
      <c r="G38" s="10"/>
      <c r="H38" s="5">
        <v>42489</v>
      </c>
      <c r="I38" s="3"/>
      <c r="J38" s="3"/>
      <c r="K38" s="3"/>
    </row>
    <row r="39" spans="1:11" ht="15" hidden="1" outlineLevel="1">
      <c r="A39" s="3" t="s">
        <v>13</v>
      </c>
      <c r="B39" s="3"/>
      <c r="C39" s="7">
        <v>16</v>
      </c>
      <c r="D39" s="5"/>
      <c r="E39" s="5"/>
      <c r="F39" s="5"/>
      <c r="G39" s="10">
        <f t="shared" si="1"/>
        <v>0</v>
      </c>
      <c r="H39" s="5"/>
      <c r="I39" s="3"/>
      <c r="J39" s="3"/>
      <c r="K39" s="3"/>
    </row>
    <row r="40" spans="1:11" ht="15" hidden="1" outlineLevel="1">
      <c r="A40" s="3"/>
      <c r="B40" s="3"/>
      <c r="C40" s="7">
        <v>16</v>
      </c>
      <c r="D40" s="5"/>
      <c r="E40" s="5"/>
      <c r="F40" s="5"/>
      <c r="G40" s="10">
        <f t="shared" si="1"/>
        <v>0</v>
      </c>
      <c r="H40" s="5"/>
      <c r="I40" s="3"/>
      <c r="J40" s="3"/>
      <c r="K40" s="3"/>
    </row>
    <row r="41" spans="1:11" ht="15" hidden="1" outlineLevel="1">
      <c r="A41" s="3"/>
      <c r="B41" s="3"/>
      <c r="C41" s="7">
        <v>16</v>
      </c>
      <c r="D41" s="5"/>
      <c r="E41" s="5"/>
      <c r="F41" s="5"/>
      <c r="G41" s="10">
        <f t="shared" si="1"/>
        <v>0</v>
      </c>
      <c r="H41" s="5"/>
      <c r="I41" s="3"/>
      <c r="J41" s="3"/>
      <c r="K41" s="3"/>
    </row>
    <row r="42" spans="1:11" ht="15" hidden="1" outlineLevel="1">
      <c r="A42" s="3"/>
      <c r="B42" s="3"/>
      <c r="C42" s="7">
        <v>16</v>
      </c>
      <c r="D42" s="5"/>
      <c r="E42" s="5"/>
      <c r="F42" s="5"/>
      <c r="G42" s="10">
        <f t="shared" si="1"/>
        <v>0</v>
      </c>
      <c r="H42" s="5"/>
      <c r="I42" s="3"/>
      <c r="J42" s="3"/>
      <c r="K42" s="3"/>
    </row>
    <row r="43" spans="1:11" ht="15" collapsed="1">
      <c r="A43" s="3" t="s">
        <v>13</v>
      </c>
      <c r="B43" s="6" t="s">
        <v>18</v>
      </c>
      <c r="C43" s="7">
        <v>16</v>
      </c>
      <c r="D43" s="5"/>
      <c r="E43" s="5"/>
      <c r="F43" s="5">
        <v>42667</v>
      </c>
      <c r="G43" s="10"/>
      <c r="H43" s="5">
        <v>42580</v>
      </c>
      <c r="I43" s="3"/>
      <c r="J43" s="3"/>
      <c r="K43" s="3"/>
    </row>
    <row r="44" spans="1:11" ht="15" hidden="1" outlineLevel="1">
      <c r="A44" s="3" t="s">
        <v>13</v>
      </c>
      <c r="B44" s="3"/>
      <c r="C44" s="7">
        <v>16</v>
      </c>
      <c r="D44" s="5"/>
      <c r="E44" s="5"/>
      <c r="F44" s="5"/>
      <c r="G44" s="10">
        <f t="shared" si="1"/>
        <v>0</v>
      </c>
      <c r="H44" s="5"/>
      <c r="I44" s="3"/>
      <c r="J44" s="3"/>
      <c r="K44" s="3"/>
    </row>
    <row r="45" spans="1:11" ht="15" hidden="1" outlineLevel="1">
      <c r="A45" s="3"/>
      <c r="B45" s="3"/>
      <c r="C45" s="7">
        <v>16</v>
      </c>
      <c r="D45" s="5"/>
      <c r="E45" s="5"/>
      <c r="F45" s="5"/>
      <c r="G45" s="10">
        <f t="shared" si="1"/>
        <v>0</v>
      </c>
      <c r="H45" s="5"/>
      <c r="I45" s="3"/>
      <c r="J45" s="3"/>
      <c r="K45" s="3"/>
    </row>
    <row r="46" spans="1:11" ht="15" hidden="1" outlineLevel="1">
      <c r="A46" s="3"/>
      <c r="B46" s="3"/>
      <c r="C46" s="7">
        <v>16</v>
      </c>
      <c r="D46" s="5"/>
      <c r="E46" s="5"/>
      <c r="F46" s="5"/>
      <c r="G46" s="10">
        <f t="shared" si="1"/>
        <v>0</v>
      </c>
      <c r="H46" s="5"/>
      <c r="I46" s="3"/>
      <c r="J46" s="3"/>
      <c r="K46" s="3"/>
    </row>
    <row r="47" spans="1:11" ht="15" hidden="1" outlineLevel="1">
      <c r="A47" s="3"/>
      <c r="B47" s="3"/>
      <c r="C47" s="7">
        <v>16</v>
      </c>
      <c r="D47" s="5"/>
      <c r="E47" s="5"/>
      <c r="F47" s="5"/>
      <c r="G47" s="10">
        <f t="shared" si="1"/>
        <v>0</v>
      </c>
      <c r="H47" s="5"/>
      <c r="I47" s="3"/>
      <c r="J47" s="3"/>
      <c r="K47" s="3"/>
    </row>
    <row r="48" spans="1:11" ht="15" collapsed="1">
      <c r="A48" s="3" t="s">
        <v>14</v>
      </c>
      <c r="B48" s="11" t="s">
        <v>19</v>
      </c>
      <c r="C48" s="7">
        <v>16</v>
      </c>
      <c r="D48" s="5"/>
      <c r="E48" s="5"/>
      <c r="F48" s="5">
        <v>42761</v>
      </c>
      <c r="G48" s="10"/>
      <c r="H48" s="5">
        <v>42676</v>
      </c>
      <c r="I48" s="3"/>
      <c r="J48" s="3"/>
      <c r="K48" s="3"/>
    </row>
    <row r="49" spans="1:11" ht="15" hidden="1" outlineLevel="1">
      <c r="A49" s="3" t="s">
        <v>14</v>
      </c>
      <c r="B49" s="3"/>
      <c r="C49" s="7">
        <v>16</v>
      </c>
      <c r="D49" s="5"/>
      <c r="E49" s="5"/>
      <c r="F49" s="5"/>
      <c r="G49" s="10">
        <f t="shared" si="1"/>
        <v>0</v>
      </c>
      <c r="H49" s="5"/>
      <c r="I49" s="3"/>
      <c r="J49" s="3"/>
      <c r="K49" s="3"/>
    </row>
    <row r="50" spans="1:11" ht="15" hidden="1" outlineLevel="1">
      <c r="A50" s="3"/>
      <c r="B50" s="3"/>
      <c r="C50" s="7">
        <v>16</v>
      </c>
      <c r="D50" s="5"/>
      <c r="E50" s="5"/>
      <c r="F50" s="5"/>
      <c r="G50" s="10">
        <f t="shared" si="1"/>
        <v>0</v>
      </c>
      <c r="H50" s="5"/>
      <c r="I50" s="3"/>
      <c r="J50" s="3"/>
      <c r="K50" s="3"/>
    </row>
    <row r="51" spans="1:11" ht="15" hidden="1" outlineLevel="1">
      <c r="A51" s="3"/>
      <c r="B51" s="3"/>
      <c r="C51" s="7">
        <v>16</v>
      </c>
      <c r="D51" s="5"/>
      <c r="E51" s="5"/>
      <c r="F51" s="5"/>
      <c r="G51" s="10">
        <f t="shared" si="1"/>
        <v>0</v>
      </c>
      <c r="H51" s="5"/>
      <c r="I51" s="3"/>
      <c r="J51" s="3"/>
      <c r="K51" s="3"/>
    </row>
    <row r="52" spans="1:11" ht="15" hidden="1" outlineLevel="1">
      <c r="A52" s="3"/>
      <c r="B52" s="3"/>
      <c r="C52" s="7">
        <v>16</v>
      </c>
      <c r="D52" s="5"/>
      <c r="E52" s="5"/>
      <c r="F52" s="5"/>
      <c r="G52" s="10">
        <f t="shared" si="1"/>
        <v>0</v>
      </c>
      <c r="H52" s="5"/>
      <c r="I52" s="3"/>
      <c r="J52" s="3"/>
      <c r="K52" s="3"/>
    </row>
    <row r="53" spans="1:11" ht="15" collapsed="1">
      <c r="A53" s="3" t="s">
        <v>13</v>
      </c>
      <c r="B53" s="6" t="s">
        <v>20</v>
      </c>
      <c r="C53" s="7">
        <v>16.6</v>
      </c>
      <c r="D53" s="5"/>
      <c r="E53" s="5"/>
      <c r="F53" s="5">
        <v>43122</v>
      </c>
      <c r="G53" s="10"/>
      <c r="H53" s="5">
        <v>43091</v>
      </c>
      <c r="I53" s="3"/>
      <c r="J53" s="3"/>
      <c r="K53" s="3"/>
    </row>
    <row r="54" spans="1:11" ht="15" hidden="1" outlineLevel="1">
      <c r="A54" s="3" t="s">
        <v>13</v>
      </c>
      <c r="B54" s="3"/>
      <c r="C54" s="7">
        <v>16.6</v>
      </c>
      <c r="D54" s="5"/>
      <c r="E54" s="5"/>
      <c r="F54" s="5"/>
      <c r="G54" s="10">
        <f t="shared" si="1"/>
        <v>0</v>
      </c>
      <c r="H54" s="5"/>
      <c r="I54" s="3"/>
      <c r="J54" s="3"/>
      <c r="K54" s="3"/>
    </row>
    <row r="55" spans="1:11" ht="15" hidden="1" outlineLevel="1">
      <c r="A55" s="3"/>
      <c r="B55" s="3"/>
      <c r="C55" s="7">
        <v>16.6</v>
      </c>
      <c r="D55" s="5"/>
      <c r="E55" s="5"/>
      <c r="F55" s="5"/>
      <c r="G55" s="10">
        <f t="shared" si="1"/>
        <v>0</v>
      </c>
      <c r="H55" s="5"/>
      <c r="I55" s="3"/>
      <c r="J55" s="3"/>
      <c r="K55" s="3"/>
    </row>
    <row r="56" spans="1:11" ht="15" hidden="1" outlineLevel="1">
      <c r="A56" s="3"/>
      <c r="B56" s="3"/>
      <c r="C56" s="7">
        <v>16.6</v>
      </c>
      <c r="D56" s="5"/>
      <c r="E56" s="5"/>
      <c r="F56" s="5"/>
      <c r="G56" s="10">
        <f t="shared" si="1"/>
        <v>0</v>
      </c>
      <c r="H56" s="5"/>
      <c r="I56" s="3"/>
      <c r="J56" s="3"/>
      <c r="K56" s="3"/>
    </row>
    <row r="57" spans="1:11" ht="15" hidden="1" outlineLevel="1">
      <c r="A57" s="3"/>
      <c r="B57" s="3"/>
      <c r="C57" s="7">
        <v>16.6</v>
      </c>
      <c r="D57" s="5"/>
      <c r="E57" s="5"/>
      <c r="F57" s="5"/>
      <c r="G57" s="10">
        <f t="shared" si="1"/>
        <v>0</v>
      </c>
      <c r="H57" s="5"/>
      <c r="I57" s="3"/>
      <c r="J57" s="3"/>
      <c r="K57" s="3"/>
    </row>
    <row r="58" spans="1:11" ht="15" collapsed="1">
      <c r="A58" s="3" t="s">
        <v>14</v>
      </c>
      <c r="B58" s="11" t="s">
        <v>21</v>
      </c>
      <c r="C58" s="7">
        <v>16.6</v>
      </c>
      <c r="D58" s="5"/>
      <c r="E58" s="5"/>
      <c r="F58" s="5">
        <v>43153</v>
      </c>
      <c r="G58" s="10"/>
      <c r="H58" s="5">
        <v>43122</v>
      </c>
      <c r="I58" s="3"/>
      <c r="J58" s="3"/>
      <c r="K58" s="3"/>
    </row>
    <row r="59" spans="1:11" ht="15" hidden="1" outlineLevel="1">
      <c r="A59" s="3" t="s">
        <v>14</v>
      </c>
      <c r="B59" s="3"/>
      <c r="C59" s="3">
        <v>16.6</v>
      </c>
      <c r="D59" s="5"/>
      <c r="E59" s="5"/>
      <c r="F59" s="5"/>
      <c r="G59" s="10">
        <f t="shared" si="1"/>
        <v>0</v>
      </c>
      <c r="H59" s="5"/>
      <c r="I59" s="3"/>
      <c r="J59" s="3"/>
      <c r="K59" s="3"/>
    </row>
    <row r="60" spans="1:11" ht="15" hidden="1" outlineLevel="1">
      <c r="A60" s="3"/>
      <c r="B60" s="3"/>
      <c r="C60" s="3">
        <v>16.6</v>
      </c>
      <c r="D60" s="5"/>
      <c r="E60" s="5"/>
      <c r="F60" s="5"/>
      <c r="G60" s="10">
        <f t="shared" si="1"/>
        <v>0</v>
      </c>
      <c r="H60" s="5"/>
      <c r="I60" s="3"/>
      <c r="J60" s="3"/>
      <c r="K60" s="3"/>
    </row>
    <row r="61" spans="1:11" ht="15" hidden="1" outlineLevel="1">
      <c r="A61" s="3"/>
      <c r="B61" s="3"/>
      <c r="C61" s="3">
        <v>16.6</v>
      </c>
      <c r="D61" s="5"/>
      <c r="E61" s="5"/>
      <c r="F61" s="5"/>
      <c r="G61" s="10">
        <f t="shared" si="1"/>
        <v>0</v>
      </c>
      <c r="H61" s="5"/>
      <c r="I61" s="3"/>
      <c r="J61" s="3"/>
      <c r="K61" s="3"/>
    </row>
    <row r="62" spans="1:11" ht="15" hidden="1" outlineLevel="1">
      <c r="A62" s="3"/>
      <c r="B62" s="3"/>
      <c r="C62" s="3">
        <v>16.6</v>
      </c>
      <c r="D62" s="5"/>
      <c r="E62" s="5"/>
      <c r="F62" s="5"/>
      <c r="G62" s="10">
        <f t="shared" si="1"/>
        <v>0</v>
      </c>
      <c r="H62" s="5"/>
      <c r="I62" s="3"/>
      <c r="J62" s="3"/>
      <c r="K62" s="3"/>
    </row>
    <row r="63" spans="1:11" ht="15" collapsed="1">
      <c r="A63" s="3"/>
      <c r="B63" s="3"/>
      <c r="C63" s="3"/>
      <c r="D63" s="5"/>
      <c r="E63" s="5"/>
      <c r="F63" s="5"/>
      <c r="G63" s="10">
        <f t="shared" si="1"/>
        <v>0</v>
      </c>
      <c r="H63" s="5"/>
      <c r="I63" s="3"/>
      <c r="J63" s="3"/>
      <c r="K63" s="3"/>
    </row>
    <row r="67" spans="2:4" ht="15">
      <c r="B67" s="1"/>
      <c r="C67" s="1"/>
      <c r="D67" t="s">
        <v>0</v>
      </c>
    </row>
    <row r="68" spans="2:4" ht="15">
      <c r="B68" s="8"/>
      <c r="C68" s="8"/>
      <c r="D68" t="s">
        <v>1</v>
      </c>
    </row>
  </sheetData>
  <sheetProtection/>
  <autoFilter ref="A1:J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9.421875" style="0" customWidth="1"/>
    <col min="2" max="2" width="32.140625" style="0" customWidth="1"/>
  </cols>
  <sheetData>
    <row r="2" ht="15.75" thickBot="1"/>
    <row r="3" spans="1:8" ht="19.5" thickBot="1">
      <c r="A3" s="21" t="s">
        <v>42</v>
      </c>
      <c r="B3" s="22" t="s">
        <v>43</v>
      </c>
      <c r="C3" s="22" t="s">
        <v>44</v>
      </c>
      <c r="D3" s="22" t="s">
        <v>45</v>
      </c>
      <c r="E3" s="22" t="s">
        <v>46</v>
      </c>
      <c r="F3" s="22" t="s">
        <v>47</v>
      </c>
      <c r="G3" s="22"/>
      <c r="H3" s="23"/>
    </row>
    <row r="4" spans="1:8" ht="19.5" thickBot="1">
      <c r="A4" s="27" t="s">
        <v>48</v>
      </c>
      <c r="B4" s="28" t="s">
        <v>35</v>
      </c>
      <c r="C4" s="28">
        <v>1520</v>
      </c>
      <c r="D4" s="28">
        <v>40</v>
      </c>
      <c r="E4" s="28">
        <f>C4*1.15+D4</f>
        <v>1787.9999999999998</v>
      </c>
      <c r="F4" s="28">
        <f>E4</f>
        <v>1787.9999999999998</v>
      </c>
      <c r="G4" s="28"/>
      <c r="H4" s="29"/>
    </row>
    <row r="5" spans="1:8" ht="19.5" thickBot="1">
      <c r="A5" s="30" t="s">
        <v>49</v>
      </c>
      <c r="B5" s="31" t="s">
        <v>33</v>
      </c>
      <c r="C5" s="31">
        <v>990</v>
      </c>
      <c r="D5" s="31">
        <v>40</v>
      </c>
      <c r="E5" s="31">
        <f aca="true" t="shared" si="0" ref="E5:E20">C5*1.15+D5</f>
        <v>1178.5</v>
      </c>
      <c r="F5" s="31">
        <f>E5</f>
        <v>1178.5</v>
      </c>
      <c r="G5" s="31"/>
      <c r="H5" s="32"/>
    </row>
    <row r="6" spans="1:9" ht="18.75">
      <c r="A6" s="33" t="s">
        <v>50</v>
      </c>
      <c r="B6" s="14" t="s">
        <v>37</v>
      </c>
      <c r="C6" s="14">
        <v>2050</v>
      </c>
      <c r="D6" s="14">
        <v>40</v>
      </c>
      <c r="E6" s="14">
        <f t="shared" si="0"/>
        <v>2397.5</v>
      </c>
      <c r="F6" s="14"/>
      <c r="G6" s="14"/>
      <c r="H6" s="15"/>
      <c r="I6" s="12"/>
    </row>
    <row r="7" spans="1:9" ht="19.5" thickBot="1">
      <c r="A7" s="34" t="s">
        <v>50</v>
      </c>
      <c r="B7" s="19" t="s">
        <v>38</v>
      </c>
      <c r="C7" s="19">
        <v>1950</v>
      </c>
      <c r="D7" s="19">
        <v>40</v>
      </c>
      <c r="E7" s="19">
        <f t="shared" si="0"/>
        <v>2282.5</v>
      </c>
      <c r="F7" s="19">
        <f>SUM(E6:E7)</f>
        <v>4680</v>
      </c>
      <c r="G7" s="19"/>
      <c r="H7" s="20"/>
      <c r="I7" s="13"/>
    </row>
    <row r="8" spans="1:9" ht="19.5" thickBot="1">
      <c r="A8" s="30" t="s">
        <v>51</v>
      </c>
      <c r="B8" s="31" t="s">
        <v>39</v>
      </c>
      <c r="C8" s="31">
        <v>1520</v>
      </c>
      <c r="D8" s="31">
        <v>40</v>
      </c>
      <c r="E8" s="31">
        <f t="shared" si="0"/>
        <v>1787.9999999999998</v>
      </c>
      <c r="F8" s="31">
        <f>E8</f>
        <v>1787.9999999999998</v>
      </c>
      <c r="G8" s="31"/>
      <c r="H8" s="32"/>
      <c r="I8" s="13"/>
    </row>
    <row r="9" spans="1:9" ht="19.5" thickBot="1">
      <c r="A9" s="27" t="s">
        <v>52</v>
      </c>
      <c r="B9" s="28" t="s">
        <v>40</v>
      </c>
      <c r="C9" s="28">
        <v>225</v>
      </c>
      <c r="D9" s="28">
        <v>3</v>
      </c>
      <c r="E9" s="28">
        <f t="shared" si="0"/>
        <v>261.75</v>
      </c>
      <c r="F9" s="28">
        <f>E9</f>
        <v>261.75</v>
      </c>
      <c r="G9" s="28"/>
      <c r="H9" s="29"/>
      <c r="I9" s="13"/>
    </row>
    <row r="10" spans="1:8" ht="19.5" thickBot="1">
      <c r="A10" s="30" t="s">
        <v>53</v>
      </c>
      <c r="B10" s="31" t="s">
        <v>34</v>
      </c>
      <c r="C10" s="31">
        <v>2100</v>
      </c>
      <c r="D10" s="31">
        <v>40</v>
      </c>
      <c r="E10" s="31">
        <f t="shared" si="0"/>
        <v>2455</v>
      </c>
      <c r="F10" s="31">
        <f>E10</f>
        <v>2455</v>
      </c>
      <c r="G10" s="31"/>
      <c r="H10" s="32"/>
    </row>
    <row r="11" spans="1:9" ht="19.5" thickBot="1">
      <c r="A11" s="27" t="s">
        <v>54</v>
      </c>
      <c r="B11" s="28" t="s">
        <v>41</v>
      </c>
      <c r="C11" s="28">
        <v>1280</v>
      </c>
      <c r="D11" s="28">
        <v>40</v>
      </c>
      <c r="E11" s="28">
        <f t="shared" si="0"/>
        <v>1512</v>
      </c>
      <c r="F11" s="28">
        <f>E11</f>
        <v>1512</v>
      </c>
      <c r="G11" s="28"/>
      <c r="H11" s="29"/>
      <c r="I11" s="12"/>
    </row>
    <row r="12" spans="1:9" ht="18.75">
      <c r="A12" s="24" t="s">
        <v>24</v>
      </c>
      <c r="B12" s="25" t="s">
        <v>27</v>
      </c>
      <c r="C12" s="25">
        <v>1520</v>
      </c>
      <c r="D12" s="25">
        <v>40</v>
      </c>
      <c r="E12" s="25">
        <f t="shared" si="0"/>
        <v>1787.9999999999998</v>
      </c>
      <c r="F12" s="25"/>
      <c r="G12" s="25"/>
      <c r="H12" s="26"/>
      <c r="I12" s="13"/>
    </row>
    <row r="13" spans="1:8" ht="18.75">
      <c r="A13" s="16" t="s">
        <v>24</v>
      </c>
      <c r="B13" s="17" t="s">
        <v>25</v>
      </c>
      <c r="C13" s="17">
        <v>1520</v>
      </c>
      <c r="D13" s="17">
        <v>40</v>
      </c>
      <c r="E13" s="17">
        <f t="shared" si="0"/>
        <v>1787.9999999999998</v>
      </c>
      <c r="F13" s="17"/>
      <c r="G13" s="17"/>
      <c r="H13" s="18"/>
    </row>
    <row r="14" spans="1:9" ht="18.75">
      <c r="A14" s="16" t="s">
        <v>24</v>
      </c>
      <c r="B14" s="17" t="s">
        <v>26</v>
      </c>
      <c r="C14" s="17">
        <v>790</v>
      </c>
      <c r="D14" s="17">
        <v>40</v>
      </c>
      <c r="E14" s="17">
        <f t="shared" si="0"/>
        <v>948.4999999999999</v>
      </c>
      <c r="F14" s="17"/>
      <c r="G14" s="17"/>
      <c r="H14" s="18"/>
      <c r="I14" s="12"/>
    </row>
    <row r="15" spans="1:9" ht="18.75">
      <c r="A15" s="16" t="s">
        <v>24</v>
      </c>
      <c r="B15" s="17" t="s">
        <v>28</v>
      </c>
      <c r="C15" s="17">
        <v>990</v>
      </c>
      <c r="D15" s="17">
        <v>40</v>
      </c>
      <c r="E15" s="17">
        <f t="shared" si="0"/>
        <v>1178.5</v>
      </c>
      <c r="F15" s="17"/>
      <c r="G15" s="17"/>
      <c r="H15" s="18"/>
      <c r="I15" s="13"/>
    </row>
    <row r="16" spans="1:8" ht="18.75">
      <c r="A16" s="16" t="s">
        <v>24</v>
      </c>
      <c r="B16" s="17" t="s">
        <v>29</v>
      </c>
      <c r="C16" s="17">
        <v>570</v>
      </c>
      <c r="D16" s="17">
        <v>3</v>
      </c>
      <c r="E16" s="17">
        <f t="shared" si="0"/>
        <v>658.5</v>
      </c>
      <c r="F16" s="17"/>
      <c r="G16" s="17"/>
      <c r="H16" s="18"/>
    </row>
    <row r="17" spans="1:8" ht="18.75">
      <c r="A17" s="16" t="s">
        <v>24</v>
      </c>
      <c r="B17" s="17" t="s">
        <v>30</v>
      </c>
      <c r="C17" s="17">
        <v>1100</v>
      </c>
      <c r="D17" s="17">
        <v>3</v>
      </c>
      <c r="E17" s="17">
        <f t="shared" si="0"/>
        <v>1268</v>
      </c>
      <c r="F17" s="17"/>
      <c r="G17" s="17"/>
      <c r="H17" s="18"/>
    </row>
    <row r="18" spans="1:8" ht="18.75">
      <c r="A18" s="16" t="s">
        <v>24</v>
      </c>
      <c r="B18" s="17" t="s">
        <v>31</v>
      </c>
      <c r="C18" s="17">
        <v>160</v>
      </c>
      <c r="D18" s="17">
        <v>3</v>
      </c>
      <c r="E18" s="17">
        <f t="shared" si="0"/>
        <v>187</v>
      </c>
      <c r="F18" s="17"/>
      <c r="G18" s="17"/>
      <c r="H18" s="18"/>
    </row>
    <row r="19" spans="1:8" ht="19.5" thickBot="1">
      <c r="A19" s="35" t="s">
        <v>24</v>
      </c>
      <c r="B19" s="36" t="s">
        <v>32</v>
      </c>
      <c r="C19" s="36">
        <v>180</v>
      </c>
      <c r="D19" s="36">
        <v>3</v>
      </c>
      <c r="E19" s="36">
        <f t="shared" si="0"/>
        <v>209.99999999999997</v>
      </c>
      <c r="F19" s="36">
        <f>SUM(E12:E19)</f>
        <v>8026.499999999999</v>
      </c>
      <c r="G19" s="36"/>
      <c r="H19" s="37"/>
    </row>
    <row r="20" spans="1:8" ht="19.5" thickBot="1">
      <c r="A20" s="27" t="s">
        <v>55</v>
      </c>
      <c r="B20" s="28" t="s">
        <v>36</v>
      </c>
      <c r="C20" s="28">
        <v>1400</v>
      </c>
      <c r="D20" s="28">
        <v>40</v>
      </c>
      <c r="E20" s="28">
        <f t="shared" si="0"/>
        <v>1649.9999999999998</v>
      </c>
      <c r="F20" s="28">
        <f>E20</f>
        <v>1649.9999999999998</v>
      </c>
      <c r="G20" s="28"/>
      <c r="H20" s="29"/>
    </row>
    <row r="21" spans="1:8" ht="19.5" thickBot="1">
      <c r="A21" s="38"/>
      <c r="B21" s="39"/>
      <c r="C21" s="39">
        <f>SUM(C4:C20)</f>
        <v>19865</v>
      </c>
      <c r="D21" s="39">
        <f>SUM(D4:D20)</f>
        <v>495</v>
      </c>
      <c r="E21" s="39">
        <f>SUM(E4:E20)</f>
        <v>23339.75</v>
      </c>
      <c r="F21" s="39">
        <f>SUM(F4:F20)</f>
        <v>23339.75</v>
      </c>
      <c r="G21" s="39"/>
      <c r="H21" s="40"/>
    </row>
  </sheetData>
  <sheetProtection/>
  <autoFilter ref="A3:H3">
    <sortState ref="A4:H21">
      <sortCondition sortBy="value" ref="A4:A2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0.7109375" style="0" customWidth="1"/>
    <col min="2" max="2" width="50.8515625" style="0" customWidth="1"/>
  </cols>
  <sheetData>
    <row r="1" ht="15.75" thickBot="1"/>
    <row r="2" spans="1:7" ht="15.75" thickBot="1">
      <c r="A2" s="51" t="s">
        <v>42</v>
      </c>
      <c r="B2" s="52" t="s">
        <v>43</v>
      </c>
      <c r="C2" s="52" t="s">
        <v>44</v>
      </c>
      <c r="D2" s="52" t="s">
        <v>82</v>
      </c>
      <c r="E2" s="52" t="s">
        <v>83</v>
      </c>
      <c r="F2" s="52" t="s">
        <v>84</v>
      </c>
      <c r="G2" s="53"/>
    </row>
    <row r="3" spans="1:7" ht="18.75">
      <c r="A3" s="57" t="s">
        <v>85</v>
      </c>
      <c r="B3" s="58" t="s">
        <v>69</v>
      </c>
      <c r="C3" s="43">
        <v>990</v>
      </c>
      <c r="D3" s="43">
        <v>35</v>
      </c>
      <c r="E3" s="43">
        <f>C3*1.15+D3</f>
        <v>1173.5</v>
      </c>
      <c r="F3" s="43"/>
      <c r="G3" s="59"/>
    </row>
    <row r="4" spans="1:7" ht="19.5" thickBot="1">
      <c r="A4" s="60" t="s">
        <v>85</v>
      </c>
      <c r="B4" s="61" t="s">
        <v>79</v>
      </c>
      <c r="C4" s="49">
        <v>150</v>
      </c>
      <c r="D4" s="49">
        <v>10</v>
      </c>
      <c r="E4" s="49">
        <f aca="true" t="shared" si="0" ref="E4:E28">C4*1.15+D4</f>
        <v>182.5</v>
      </c>
      <c r="F4" s="49">
        <f>SUM(E3:E4)</f>
        <v>1356</v>
      </c>
      <c r="G4" s="50"/>
    </row>
    <row r="5" spans="1:7" ht="19.5" thickBot="1">
      <c r="A5" s="62" t="s">
        <v>86</v>
      </c>
      <c r="B5" s="63" t="s">
        <v>75</v>
      </c>
      <c r="C5" s="64">
        <v>1520</v>
      </c>
      <c r="D5" s="64">
        <v>35</v>
      </c>
      <c r="E5" s="64">
        <f t="shared" si="0"/>
        <v>1782.9999999999998</v>
      </c>
      <c r="F5" s="64">
        <f>E5</f>
        <v>1782.9999999999998</v>
      </c>
      <c r="G5" s="65"/>
    </row>
    <row r="6" spans="1:7" ht="18.75">
      <c r="A6" s="57" t="s">
        <v>87</v>
      </c>
      <c r="B6" s="58" t="s">
        <v>78</v>
      </c>
      <c r="C6" s="43">
        <v>1520</v>
      </c>
      <c r="D6" s="43">
        <v>35</v>
      </c>
      <c r="E6" s="43">
        <f t="shared" si="0"/>
        <v>1782.9999999999998</v>
      </c>
      <c r="F6" s="43"/>
      <c r="G6" s="67"/>
    </row>
    <row r="7" spans="1:7" ht="19.5" thickBot="1">
      <c r="A7" s="60" t="s">
        <v>87</v>
      </c>
      <c r="B7" s="61" t="s">
        <v>81</v>
      </c>
      <c r="C7" s="49">
        <v>990</v>
      </c>
      <c r="D7" s="49">
        <v>10</v>
      </c>
      <c r="E7" s="49">
        <f t="shared" si="0"/>
        <v>1148.5</v>
      </c>
      <c r="F7" s="49">
        <f>SUM(E6:E7)</f>
        <v>2931.5</v>
      </c>
      <c r="G7" s="68"/>
    </row>
    <row r="8" spans="1:7" ht="19.5" thickBot="1">
      <c r="A8" s="62" t="s">
        <v>88</v>
      </c>
      <c r="B8" s="63" t="s">
        <v>80</v>
      </c>
      <c r="C8" s="64">
        <v>2010</v>
      </c>
      <c r="D8" s="64">
        <v>35</v>
      </c>
      <c r="E8" s="64">
        <f t="shared" si="0"/>
        <v>2346.5</v>
      </c>
      <c r="F8" s="64">
        <f>E8</f>
        <v>2346.5</v>
      </c>
      <c r="G8" s="69"/>
    </row>
    <row r="9" spans="1:7" ht="18.75">
      <c r="A9" s="57" t="s">
        <v>89</v>
      </c>
      <c r="B9" s="70" t="s">
        <v>56</v>
      </c>
      <c r="C9" s="43">
        <v>1520</v>
      </c>
      <c r="D9" s="43">
        <v>35</v>
      </c>
      <c r="E9" s="43">
        <f t="shared" si="0"/>
        <v>1782.9999999999998</v>
      </c>
      <c r="F9" s="43"/>
      <c r="G9" s="44"/>
    </row>
    <row r="10" spans="1:7" ht="18.75">
      <c r="A10" s="45" t="s">
        <v>89</v>
      </c>
      <c r="B10" s="41" t="s">
        <v>57</v>
      </c>
      <c r="C10" s="3">
        <v>90</v>
      </c>
      <c r="D10" s="3">
        <v>2</v>
      </c>
      <c r="E10" s="3">
        <f t="shared" si="0"/>
        <v>105.49999999999999</v>
      </c>
      <c r="F10" s="3"/>
      <c r="G10" s="46"/>
    </row>
    <row r="11" spans="1:7" ht="18.75">
      <c r="A11" s="45" t="s">
        <v>89</v>
      </c>
      <c r="B11" s="41" t="s">
        <v>58</v>
      </c>
      <c r="C11" s="3">
        <v>90</v>
      </c>
      <c r="D11" s="3">
        <v>2</v>
      </c>
      <c r="E11" s="3">
        <f t="shared" si="0"/>
        <v>105.49999999999999</v>
      </c>
      <c r="F11" s="3"/>
      <c r="G11" s="48"/>
    </row>
    <row r="12" spans="1:7" ht="19.5" thickBot="1">
      <c r="A12" s="60" t="s">
        <v>89</v>
      </c>
      <c r="B12" s="71" t="s">
        <v>59</v>
      </c>
      <c r="C12" s="49">
        <v>90</v>
      </c>
      <c r="D12" s="49">
        <v>2</v>
      </c>
      <c r="E12" s="49">
        <f t="shared" si="0"/>
        <v>105.49999999999999</v>
      </c>
      <c r="F12" s="49">
        <f>SUM(E9:E12)</f>
        <v>2099.4999999999995</v>
      </c>
      <c r="G12" s="68"/>
    </row>
    <row r="13" spans="1:7" ht="19.5" thickBot="1">
      <c r="A13" s="62" t="s">
        <v>90</v>
      </c>
      <c r="B13" s="63" t="s">
        <v>72</v>
      </c>
      <c r="C13" s="64">
        <v>890</v>
      </c>
      <c r="D13" s="64">
        <v>35</v>
      </c>
      <c r="E13" s="64">
        <f t="shared" si="0"/>
        <v>1058.5</v>
      </c>
      <c r="F13" s="64">
        <f>E13</f>
        <v>1058.5</v>
      </c>
      <c r="G13" s="65"/>
    </row>
    <row r="14" spans="1:7" ht="18.75">
      <c r="A14" s="57" t="s">
        <v>91</v>
      </c>
      <c r="B14" s="58" t="s">
        <v>76</v>
      </c>
      <c r="C14" s="43">
        <v>2050</v>
      </c>
      <c r="D14" s="43">
        <v>35</v>
      </c>
      <c r="E14" s="43">
        <f t="shared" si="0"/>
        <v>2392.5</v>
      </c>
      <c r="F14" s="43"/>
      <c r="G14" s="59"/>
    </row>
    <row r="15" spans="1:7" ht="19.5" thickBot="1">
      <c r="A15" s="60" t="s">
        <v>91</v>
      </c>
      <c r="B15" s="61" t="s">
        <v>77</v>
      </c>
      <c r="C15" s="49">
        <v>2750</v>
      </c>
      <c r="D15" s="49">
        <v>35</v>
      </c>
      <c r="E15" s="49">
        <f t="shared" si="0"/>
        <v>3197.4999999999995</v>
      </c>
      <c r="F15" s="49">
        <f>SUM(E14:E15)</f>
        <v>5590</v>
      </c>
      <c r="G15" s="73"/>
    </row>
    <row r="16" spans="1:7" ht="18.75">
      <c r="A16" s="54" t="s">
        <v>92</v>
      </c>
      <c r="B16" s="55" t="s">
        <v>60</v>
      </c>
      <c r="C16" s="56">
        <v>340</v>
      </c>
      <c r="D16" s="56">
        <v>2</v>
      </c>
      <c r="E16" s="56">
        <f t="shared" si="0"/>
        <v>392.99999999999994</v>
      </c>
      <c r="F16" s="56"/>
      <c r="G16" s="72"/>
    </row>
    <row r="17" spans="1:7" ht="18.75">
      <c r="A17" s="45" t="s">
        <v>92</v>
      </c>
      <c r="B17" s="42" t="s">
        <v>61</v>
      </c>
      <c r="C17" s="3">
        <v>135</v>
      </c>
      <c r="D17" s="3">
        <v>2</v>
      </c>
      <c r="E17" s="3">
        <f t="shared" si="0"/>
        <v>157.25</v>
      </c>
      <c r="F17" s="3"/>
      <c r="G17" s="48"/>
    </row>
    <row r="18" spans="1:7" ht="19.5" thickBot="1">
      <c r="A18" s="74" t="s">
        <v>92</v>
      </c>
      <c r="B18" s="75" t="s">
        <v>62</v>
      </c>
      <c r="C18" s="76">
        <v>290</v>
      </c>
      <c r="D18" s="76">
        <v>2</v>
      </c>
      <c r="E18" s="76">
        <f t="shared" si="0"/>
        <v>335.5</v>
      </c>
      <c r="F18" s="76">
        <f>SUM(E16:E18)</f>
        <v>885.75</v>
      </c>
      <c r="G18" s="77"/>
    </row>
    <row r="19" spans="1:7" ht="19.5" thickBot="1">
      <c r="A19" s="78" t="s">
        <v>93</v>
      </c>
      <c r="B19" s="79" t="s">
        <v>73</v>
      </c>
      <c r="C19" s="80">
        <v>920</v>
      </c>
      <c r="D19" s="80">
        <v>35</v>
      </c>
      <c r="E19" s="80">
        <f t="shared" si="0"/>
        <v>1093</v>
      </c>
      <c r="F19" s="80">
        <f>E19</f>
        <v>1093</v>
      </c>
      <c r="G19" s="81"/>
    </row>
    <row r="20" spans="1:7" ht="18.75">
      <c r="A20" s="54" t="s">
        <v>94</v>
      </c>
      <c r="B20" s="55" t="s">
        <v>63</v>
      </c>
      <c r="C20" s="56">
        <v>325</v>
      </c>
      <c r="D20" s="56">
        <v>2</v>
      </c>
      <c r="E20" s="56">
        <f t="shared" si="0"/>
        <v>375.74999999999994</v>
      </c>
      <c r="F20" s="56"/>
      <c r="G20" s="66"/>
    </row>
    <row r="21" spans="1:7" ht="18.75">
      <c r="A21" s="45" t="s">
        <v>94</v>
      </c>
      <c r="B21" s="42" t="s">
        <v>64</v>
      </c>
      <c r="C21" s="3">
        <v>270</v>
      </c>
      <c r="D21" s="3">
        <v>2</v>
      </c>
      <c r="E21" s="3">
        <f t="shared" si="0"/>
        <v>312.5</v>
      </c>
      <c r="F21" s="3"/>
      <c r="G21" s="48"/>
    </row>
    <row r="22" spans="1:7" ht="18.75">
      <c r="A22" s="45" t="s">
        <v>94</v>
      </c>
      <c r="B22" s="42" t="s">
        <v>65</v>
      </c>
      <c r="C22" s="3">
        <v>240</v>
      </c>
      <c r="D22" s="3">
        <v>2</v>
      </c>
      <c r="E22" s="3">
        <f t="shared" si="0"/>
        <v>278</v>
      </c>
      <c r="F22" s="3"/>
      <c r="G22" s="48"/>
    </row>
    <row r="23" spans="1:7" ht="18.75">
      <c r="A23" s="45" t="s">
        <v>94</v>
      </c>
      <c r="B23" s="42" t="s">
        <v>66</v>
      </c>
      <c r="C23" s="3">
        <v>570</v>
      </c>
      <c r="D23" s="3">
        <v>2</v>
      </c>
      <c r="E23" s="3">
        <f t="shared" si="0"/>
        <v>657.5</v>
      </c>
      <c r="F23" s="3"/>
      <c r="G23" s="48"/>
    </row>
    <row r="24" spans="1:7" ht="18.75">
      <c r="A24" s="45" t="s">
        <v>94</v>
      </c>
      <c r="B24" s="42" t="s">
        <v>67</v>
      </c>
      <c r="C24" s="3">
        <v>2340</v>
      </c>
      <c r="D24" s="3">
        <v>35</v>
      </c>
      <c r="E24" s="3">
        <f t="shared" si="0"/>
        <v>2726</v>
      </c>
      <c r="F24" s="3"/>
      <c r="G24" s="47"/>
    </row>
    <row r="25" spans="1:7" ht="19.5" thickBot="1">
      <c r="A25" s="74" t="s">
        <v>94</v>
      </c>
      <c r="B25" s="75" t="s">
        <v>68</v>
      </c>
      <c r="C25" s="76">
        <v>1970</v>
      </c>
      <c r="D25" s="76">
        <v>35</v>
      </c>
      <c r="E25" s="76">
        <f t="shared" si="0"/>
        <v>2300.5</v>
      </c>
      <c r="F25" s="76">
        <f>SUM(E20:E25)</f>
        <v>6650.25</v>
      </c>
      <c r="G25" s="82"/>
    </row>
    <row r="26" spans="1:7" ht="19.5" thickBot="1">
      <c r="A26" s="78" t="s">
        <v>95</v>
      </c>
      <c r="B26" s="79" t="s">
        <v>71</v>
      </c>
      <c r="C26" s="80">
        <v>990</v>
      </c>
      <c r="D26" s="80">
        <v>35</v>
      </c>
      <c r="E26" s="80">
        <f t="shared" si="0"/>
        <v>1173.5</v>
      </c>
      <c r="F26" s="80">
        <f>E26</f>
        <v>1173.5</v>
      </c>
      <c r="G26" s="83"/>
    </row>
    <row r="27" spans="1:7" ht="19.5" thickBot="1">
      <c r="A27" s="62" t="s">
        <v>96</v>
      </c>
      <c r="B27" s="63" t="s">
        <v>70</v>
      </c>
      <c r="C27" s="64">
        <v>1520</v>
      </c>
      <c r="D27" s="64">
        <v>35</v>
      </c>
      <c r="E27" s="64">
        <f t="shared" si="0"/>
        <v>1782.9999999999998</v>
      </c>
      <c r="F27" s="64">
        <f>E27</f>
        <v>1782.9999999999998</v>
      </c>
      <c r="G27" s="69"/>
    </row>
    <row r="28" spans="1:7" ht="19.5" thickBot="1">
      <c r="A28" s="78" t="s">
        <v>97</v>
      </c>
      <c r="B28" s="79" t="s">
        <v>74</v>
      </c>
      <c r="C28" s="80">
        <v>1520</v>
      </c>
      <c r="D28" s="80">
        <v>35</v>
      </c>
      <c r="E28" s="80">
        <f t="shared" si="0"/>
        <v>1782.9999999999998</v>
      </c>
      <c r="F28" s="80">
        <f>E28</f>
        <v>1782.9999999999998</v>
      </c>
      <c r="G28" s="83"/>
    </row>
    <row r="29" spans="1:7" ht="15.75" thickBot="1">
      <c r="A29" s="84"/>
      <c r="B29" s="85"/>
      <c r="C29" s="85">
        <f>SUM(C3:C28)</f>
        <v>26090</v>
      </c>
      <c r="D29" s="85">
        <f>SUM(D3:D28)</f>
        <v>530</v>
      </c>
      <c r="E29" s="85">
        <f>SUM(E3:E28)</f>
        <v>30533.5</v>
      </c>
      <c r="F29" s="85">
        <f>SUM(F3:F28)</f>
        <v>30533.5</v>
      </c>
      <c r="G29" s="86"/>
    </row>
    <row r="30" ht="15">
      <c r="G30" s="12"/>
    </row>
    <row r="31" ht="15">
      <c r="G31" s="13"/>
    </row>
    <row r="33" ht="15">
      <c r="G33" s="12"/>
    </row>
    <row r="34" ht="15">
      <c r="G34" s="13"/>
    </row>
    <row r="36" ht="15">
      <c r="G36" s="12"/>
    </row>
    <row r="37" ht="15">
      <c r="G37" s="13"/>
    </row>
  </sheetData>
  <sheetProtection/>
  <autoFilter ref="A2:G2">
    <sortState ref="A3:G37">
      <sortCondition sortBy="value" ref="A3:A3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2015-04-18T18:55:34Z</dcterms:modified>
  <cp:category/>
  <cp:version/>
  <cp:contentType/>
  <cp:contentStatus/>
</cp:coreProperties>
</file>