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195" windowHeight="1201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'Лист1'!$A$3:$G$3</definedName>
  </definedNames>
  <calcPr fullCalcOnLoad="1"/>
</workbook>
</file>

<file path=xl/sharedStrings.xml><?xml version="1.0" encoding="utf-8"?>
<sst xmlns="http://schemas.openxmlformats.org/spreadsheetml/2006/main" count="36" uniqueCount="29">
  <si>
    <t>Цена</t>
  </si>
  <si>
    <t>Сумка женская VENSI exclusive (12123B grey #4342)</t>
  </si>
  <si>
    <t>Сумка женская VENSI classic (20182A apricot (beige) #4348)</t>
  </si>
  <si>
    <t>Сумка женская VENSI exclusive (20181A white #4345)</t>
  </si>
  <si>
    <t>Сумка женская VENSI exclusive (39187A grey #4432)</t>
  </si>
  <si>
    <t>Сумка женская VENSI exclusive (50178 white #4443)</t>
  </si>
  <si>
    <t>Сумка женская VENSI exclusive (50200A apricot #4461)</t>
  </si>
  <si>
    <t>Сумка женская VENSI exclusive (90205 apricot #4311)</t>
  </si>
  <si>
    <t>Сумка женская VENSI exclusive (50183 beige #4447)</t>
  </si>
  <si>
    <t>Сумка женская VENSI exclusive (G88067 grey #4517)</t>
  </si>
  <si>
    <t>Сумка женская VENSI exclusive (G88034B white #4284)</t>
  </si>
  <si>
    <t>Сумка женская VENSI exclusive (90198B grey #4306)</t>
  </si>
  <si>
    <t>Сумка женская VENSI exclusive (V23040 white #4408) - sale</t>
  </si>
  <si>
    <t>НИК</t>
  </si>
  <si>
    <t>Наименование</t>
  </si>
  <si>
    <t>Со скидкой</t>
  </si>
  <si>
    <t>Транспорт</t>
  </si>
  <si>
    <t>Итого с орг% и тран.</t>
  </si>
  <si>
    <r>
      <t>ЛОБАН314</t>
    </r>
    <r>
      <rPr>
        <sz val="14"/>
        <color indexed="8"/>
        <rFont val="Verdana"/>
        <family val="2"/>
      </rPr>
      <t> </t>
    </r>
  </si>
  <si>
    <r>
      <t>Belis033</t>
    </r>
    <r>
      <rPr>
        <sz val="14"/>
        <color indexed="8"/>
        <rFont val="Verdana"/>
        <family val="2"/>
      </rPr>
      <t> </t>
    </r>
  </si>
  <si>
    <r>
      <t>Шиншила 1979</t>
    </r>
    <r>
      <rPr>
        <sz val="14"/>
        <color indexed="8"/>
        <rFont val="Verdana"/>
        <family val="2"/>
      </rPr>
      <t> </t>
    </r>
  </si>
  <si>
    <r>
      <t>murashi</t>
    </r>
    <r>
      <rPr>
        <sz val="14"/>
        <color indexed="8"/>
        <rFont val="Verdana"/>
        <family val="2"/>
      </rPr>
      <t> </t>
    </r>
  </si>
  <si>
    <r>
      <t>Lonely</t>
    </r>
    <r>
      <rPr>
        <sz val="14"/>
        <color indexed="8"/>
        <rFont val="Verdana"/>
        <family val="2"/>
      </rPr>
      <t> </t>
    </r>
  </si>
  <si>
    <r>
      <t>Каллипса</t>
    </r>
    <r>
      <rPr>
        <sz val="14"/>
        <color indexed="8"/>
        <rFont val="Verdana"/>
        <family val="2"/>
      </rPr>
      <t> </t>
    </r>
  </si>
  <si>
    <r>
      <t>Кацуми</t>
    </r>
    <r>
      <rPr>
        <sz val="14"/>
        <color indexed="8"/>
        <rFont val="Verdana"/>
        <family val="2"/>
      </rPr>
      <t> </t>
    </r>
  </si>
  <si>
    <r>
      <t>ТигрЮля</t>
    </r>
    <r>
      <rPr>
        <sz val="14"/>
        <color indexed="8"/>
        <rFont val="Verdana"/>
        <family val="2"/>
      </rPr>
      <t> </t>
    </r>
  </si>
  <si>
    <r>
      <t>Аксюта234</t>
    </r>
    <r>
      <rPr>
        <sz val="14"/>
        <color indexed="8"/>
        <rFont val="Verdana"/>
        <family val="2"/>
      </rPr>
      <t> </t>
    </r>
  </si>
  <si>
    <r>
      <t>Зажигалка</t>
    </r>
    <r>
      <rPr>
        <sz val="14"/>
        <color indexed="8"/>
        <rFont val="Verdana"/>
        <family val="2"/>
      </rPr>
      <t> </t>
    </r>
  </si>
  <si>
    <r>
      <t>bi-boo</t>
    </r>
    <r>
      <rPr>
        <sz val="14"/>
        <color indexed="8"/>
        <rFont val="Verdana"/>
        <family val="2"/>
      </rPr>
      <t> 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</si>
</sst>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8"/>
      <name val="Arial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  <font>
      <b/>
      <sz val="14"/>
      <color indexed="8"/>
      <name val="Verdana"/>
      <family val="2"/>
    </font>
    <font>
      <sz val="14"/>
      <color indexed="8"/>
      <name val="Verdana"/>
      <family val="2"/>
    </font>
    <font>
      <sz val="14"/>
      <name val="Arial"/>
      <family val="2"/>
    </font>
    <font>
      <sz val="8"/>
      <name val="Tahoma"/>
      <family val="2"/>
    </font>
  </fonts>
  <fills count="1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</fills>
  <borders count="3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3" fillId="3" borderId="1" applyNumberFormat="0" applyAlignment="0" applyProtection="0"/>
    <xf numFmtId="0" fontId="4" fillId="5" borderId="2" applyNumberFormat="0" applyAlignment="0" applyProtection="0"/>
    <xf numFmtId="0" fontId="5" fillId="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9" fillId="11" borderId="7" applyNumberFormat="0" applyAlignment="0" applyProtection="0"/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2" fillId="0" borderId="0">
      <alignment horizontal="left"/>
      <protection/>
    </xf>
    <xf numFmtId="0" fontId="13" fillId="15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10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17" fillId="0" borderId="0" xfId="0" applyFont="1" applyAlignment="1">
      <alignment/>
    </xf>
    <xf numFmtId="0" fontId="17" fillId="0" borderId="10" xfId="0" applyFont="1" applyBorder="1" applyAlignment="1">
      <alignment/>
    </xf>
    <xf numFmtId="0" fontId="20" fillId="0" borderId="10" xfId="52" applyFont="1" applyBorder="1" applyAlignment="1">
      <alignment horizontal="left" vertical="center" shrinkToFit="1"/>
      <protection/>
    </xf>
    <xf numFmtId="2" fontId="20" fillId="0" borderId="10" xfId="52" applyNumberFormat="1" applyFont="1" applyBorder="1" applyAlignment="1">
      <alignment horizontal="right" vertical="center"/>
      <protection/>
    </xf>
    <xf numFmtId="2" fontId="20" fillId="0" borderId="10" xfId="52" applyNumberFormat="1" applyFont="1" applyBorder="1" applyAlignment="1">
      <alignment horizontal="center" vertical="center"/>
      <protection/>
    </xf>
    <xf numFmtId="0" fontId="19" fillId="0" borderId="10" xfId="0" applyFont="1" applyBorder="1" applyAlignment="1">
      <alignment/>
    </xf>
    <xf numFmtId="0" fontId="17" fillId="0" borderId="11" xfId="0" applyFont="1" applyBorder="1" applyAlignment="1">
      <alignment/>
    </xf>
    <xf numFmtId="0" fontId="18" fillId="0" borderId="12" xfId="0" applyFont="1" applyBorder="1" applyAlignment="1">
      <alignment/>
    </xf>
    <xf numFmtId="0" fontId="17" fillId="0" borderId="13" xfId="0" applyFont="1" applyBorder="1" applyAlignment="1">
      <alignment/>
    </xf>
    <xf numFmtId="0" fontId="17" fillId="0" borderId="14" xfId="0" applyFont="1" applyBorder="1" applyAlignment="1">
      <alignment/>
    </xf>
    <xf numFmtId="0" fontId="17" fillId="0" borderId="15" xfId="0" applyFont="1" applyBorder="1" applyAlignment="1">
      <alignment/>
    </xf>
    <xf numFmtId="0" fontId="17" fillId="0" borderId="16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 wrapText="1"/>
    </xf>
    <xf numFmtId="0" fontId="17" fillId="0" borderId="18" xfId="0" applyFont="1" applyBorder="1" applyAlignment="1">
      <alignment/>
    </xf>
    <xf numFmtId="0" fontId="18" fillId="0" borderId="19" xfId="0" applyFont="1" applyBorder="1" applyAlignment="1">
      <alignment/>
    </xf>
    <xf numFmtId="0" fontId="20" fillId="0" borderId="20" xfId="52" applyFont="1" applyBorder="1" applyAlignment="1">
      <alignment horizontal="left" vertical="center" shrinkToFit="1"/>
      <protection/>
    </xf>
    <xf numFmtId="2" fontId="20" fillId="0" borderId="20" xfId="52" applyNumberFormat="1" applyFont="1" applyBorder="1" applyAlignment="1">
      <alignment horizontal="right" vertical="center"/>
      <protection/>
    </xf>
    <xf numFmtId="2" fontId="20" fillId="0" borderId="20" xfId="52" applyNumberFormat="1" applyFont="1" applyBorder="1" applyAlignment="1">
      <alignment horizontal="center" vertical="center"/>
      <protection/>
    </xf>
    <xf numFmtId="0" fontId="19" fillId="0" borderId="20" xfId="0" applyFont="1" applyBorder="1" applyAlignment="1">
      <alignment/>
    </xf>
    <xf numFmtId="0" fontId="17" fillId="0" borderId="20" xfId="0" applyFont="1" applyBorder="1" applyAlignment="1">
      <alignment/>
    </xf>
    <xf numFmtId="0" fontId="18" fillId="0" borderId="21" xfId="0" applyFont="1" applyBorder="1" applyAlignment="1">
      <alignment/>
    </xf>
    <xf numFmtId="0" fontId="20" fillId="0" borderId="14" xfId="52" applyFont="1" applyBorder="1" applyAlignment="1">
      <alignment horizontal="left" vertical="center" shrinkToFit="1"/>
      <protection/>
    </xf>
    <xf numFmtId="2" fontId="20" fillId="0" borderId="14" xfId="52" applyNumberFormat="1" applyFont="1" applyBorder="1" applyAlignment="1">
      <alignment horizontal="right" vertical="center"/>
      <protection/>
    </xf>
    <xf numFmtId="2" fontId="20" fillId="0" borderId="14" xfId="52" applyNumberFormat="1" applyFont="1" applyBorder="1" applyAlignment="1">
      <alignment horizontal="center" vertical="center"/>
      <protection/>
    </xf>
    <xf numFmtId="0" fontId="19" fillId="0" borderId="14" xfId="0" applyFont="1" applyBorder="1" applyAlignment="1">
      <alignment/>
    </xf>
    <xf numFmtId="0" fontId="18" fillId="0" borderId="22" xfId="0" applyFont="1" applyBorder="1" applyAlignment="1">
      <alignment/>
    </xf>
    <xf numFmtId="0" fontId="20" fillId="0" borderId="23" xfId="52" applyFont="1" applyBorder="1" applyAlignment="1">
      <alignment horizontal="left" vertical="center" shrinkToFit="1"/>
      <protection/>
    </xf>
    <xf numFmtId="2" fontId="20" fillId="0" borderId="23" xfId="52" applyNumberFormat="1" applyFont="1" applyBorder="1" applyAlignment="1">
      <alignment horizontal="right" vertical="center"/>
      <protection/>
    </xf>
    <xf numFmtId="2" fontId="20" fillId="0" borderId="23" xfId="52" applyNumberFormat="1" applyFont="1" applyBorder="1" applyAlignment="1">
      <alignment horizontal="center" vertical="center"/>
      <protection/>
    </xf>
    <xf numFmtId="0" fontId="19" fillId="0" borderId="23" xfId="0" applyFont="1" applyBorder="1" applyAlignment="1">
      <alignment/>
    </xf>
    <xf numFmtId="0" fontId="17" fillId="0" borderId="23" xfId="0" applyFont="1" applyBorder="1" applyAlignment="1">
      <alignment/>
    </xf>
    <xf numFmtId="0" fontId="17" fillId="0" borderId="24" xfId="0" applyFont="1" applyBorder="1" applyAlignment="1">
      <alignment/>
    </xf>
    <xf numFmtId="0" fontId="18" fillId="0" borderId="25" xfId="0" applyFont="1" applyBorder="1" applyAlignment="1">
      <alignment/>
    </xf>
    <xf numFmtId="0" fontId="20" fillId="0" borderId="26" xfId="52" applyFont="1" applyBorder="1" applyAlignment="1">
      <alignment horizontal="left" vertical="center" shrinkToFit="1"/>
      <protection/>
    </xf>
    <xf numFmtId="2" fontId="20" fillId="0" borderId="26" xfId="52" applyNumberFormat="1" applyFont="1" applyBorder="1" applyAlignment="1">
      <alignment horizontal="right" vertical="center"/>
      <protection/>
    </xf>
    <xf numFmtId="2" fontId="20" fillId="0" borderId="26" xfId="52" applyNumberFormat="1" applyFont="1" applyBorder="1" applyAlignment="1">
      <alignment horizontal="center" vertical="center"/>
      <protection/>
    </xf>
    <xf numFmtId="0" fontId="19" fillId="0" borderId="26" xfId="0" applyFont="1" applyBorder="1" applyAlignment="1">
      <alignment/>
    </xf>
    <xf numFmtId="0" fontId="17" fillId="0" borderId="26" xfId="0" applyFont="1" applyBorder="1" applyAlignment="1">
      <alignment/>
    </xf>
    <xf numFmtId="0" fontId="17" fillId="0" borderId="27" xfId="0" applyFont="1" applyBorder="1" applyAlignment="1">
      <alignment/>
    </xf>
    <xf numFmtId="0" fontId="17" fillId="0" borderId="28" xfId="0" applyFont="1" applyBorder="1" applyAlignment="1">
      <alignment/>
    </xf>
    <xf numFmtId="0" fontId="17" fillId="0" borderId="29" xfId="0" applyFont="1" applyBorder="1" applyAlignment="1">
      <alignment/>
    </xf>
    <xf numFmtId="2" fontId="17" fillId="0" borderId="29" xfId="0" applyNumberFormat="1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19"/>
  <sheetViews>
    <sheetView tabSelected="1" workbookViewId="0" topLeftCell="A1">
      <selection activeCell="H18" sqref="H18"/>
    </sheetView>
  </sheetViews>
  <sheetFormatPr defaultColWidth="9.00390625" defaultRowHeight="12.75"/>
  <cols>
    <col min="1" max="1" width="25.25390625" style="0" customWidth="1"/>
    <col min="2" max="2" width="56.25390625" style="0" customWidth="1"/>
    <col min="3" max="3" width="13.25390625" style="0" customWidth="1"/>
    <col min="4" max="4" width="13.625" style="0" customWidth="1"/>
    <col min="5" max="5" width="11.375" style="0" customWidth="1"/>
    <col min="6" max="6" width="16.625" style="0" customWidth="1"/>
    <col min="7" max="7" width="15.375" style="0" customWidth="1"/>
  </cols>
  <sheetData>
    <row r="2" ht="13.5" thickBot="1"/>
    <row r="3" spans="1:9" ht="54.75" thickBot="1">
      <c r="A3" s="12" t="s">
        <v>13</v>
      </c>
      <c r="B3" s="13" t="s">
        <v>14</v>
      </c>
      <c r="C3" s="13" t="s">
        <v>0</v>
      </c>
      <c r="D3" s="13" t="s">
        <v>15</v>
      </c>
      <c r="E3" s="13" t="s">
        <v>16</v>
      </c>
      <c r="F3" s="14" t="s">
        <v>17</v>
      </c>
      <c r="G3" s="15"/>
      <c r="H3" s="1"/>
      <c r="I3" s="1"/>
    </row>
    <row r="4" spans="1:9" ht="18">
      <c r="A4" s="16" t="s">
        <v>19</v>
      </c>
      <c r="B4" s="17" t="s">
        <v>2</v>
      </c>
      <c r="C4" s="18">
        <v>1080</v>
      </c>
      <c r="D4" s="19">
        <f>C4*0.98</f>
        <v>1058.4</v>
      </c>
      <c r="E4" s="20">
        <v>35</v>
      </c>
      <c r="F4" s="21">
        <f>D4*1.15+E4</f>
        <v>1252.16</v>
      </c>
      <c r="G4" s="7"/>
      <c r="H4" s="1"/>
      <c r="I4" s="1"/>
    </row>
    <row r="5" spans="1:9" ht="18">
      <c r="A5" s="8" t="s">
        <v>19</v>
      </c>
      <c r="B5" s="3" t="s">
        <v>4</v>
      </c>
      <c r="C5" s="4">
        <v>1160</v>
      </c>
      <c r="D5" s="5">
        <f>C5*0.98</f>
        <v>1136.8</v>
      </c>
      <c r="E5" s="6">
        <v>35</v>
      </c>
      <c r="F5" s="2">
        <f>D5*1.15+E5</f>
        <v>1342.32</v>
      </c>
      <c r="G5" s="9"/>
      <c r="H5" s="1"/>
      <c r="I5" s="1"/>
    </row>
    <row r="6" spans="1:9" ht="18">
      <c r="A6" s="8" t="s">
        <v>19</v>
      </c>
      <c r="B6" s="3" t="s">
        <v>3</v>
      </c>
      <c r="C6" s="4">
        <v>1070</v>
      </c>
      <c r="D6" s="5">
        <f>C6*0.98</f>
        <v>1048.6</v>
      </c>
      <c r="E6" s="6">
        <v>35</v>
      </c>
      <c r="F6" s="2">
        <f>D6*1.15+E6</f>
        <v>1240.8899999999999</v>
      </c>
      <c r="G6" s="9"/>
      <c r="H6" s="1"/>
      <c r="I6" s="1"/>
    </row>
    <row r="7" spans="1:9" ht="18">
      <c r="A7" s="8" t="s">
        <v>19</v>
      </c>
      <c r="B7" s="3" t="s">
        <v>6</v>
      </c>
      <c r="C7" s="4">
        <v>1140</v>
      </c>
      <c r="D7" s="5">
        <f>C7*0.98</f>
        <v>1117.2</v>
      </c>
      <c r="E7" s="6">
        <v>35</v>
      </c>
      <c r="F7" s="2">
        <f>D7*1.15+E7</f>
        <v>1319.78</v>
      </c>
      <c r="G7" s="9"/>
      <c r="H7" s="1"/>
      <c r="I7" s="1"/>
    </row>
    <row r="8" spans="1:9" ht="18.75" thickBot="1">
      <c r="A8" s="22" t="s">
        <v>19</v>
      </c>
      <c r="B8" s="23" t="s">
        <v>7</v>
      </c>
      <c r="C8" s="24">
        <v>1110</v>
      </c>
      <c r="D8" s="25">
        <f>C8*0.98</f>
        <v>1087.8</v>
      </c>
      <c r="E8" s="26">
        <v>35</v>
      </c>
      <c r="F8" s="10">
        <f>D8*1.15+E8</f>
        <v>1285.9699999999998</v>
      </c>
      <c r="G8" s="11">
        <f>SUM(F4:F8)</f>
        <v>6441.119999999999</v>
      </c>
      <c r="H8" s="1"/>
      <c r="I8" s="1"/>
    </row>
    <row r="9" spans="1:9" ht="18.75" thickBot="1">
      <c r="A9" s="27" t="s">
        <v>28</v>
      </c>
      <c r="B9" s="28" t="s">
        <v>12</v>
      </c>
      <c r="C9" s="29">
        <v>970</v>
      </c>
      <c r="D9" s="30">
        <f>C9</f>
        <v>970</v>
      </c>
      <c r="E9" s="31">
        <v>35</v>
      </c>
      <c r="F9" s="32">
        <f>D9*1.15+E9</f>
        <v>1150.5</v>
      </c>
      <c r="G9" s="33">
        <f>F9</f>
        <v>1150.5</v>
      </c>
      <c r="H9" s="1"/>
      <c r="I9" s="1"/>
    </row>
    <row r="10" spans="1:9" ht="18.75" thickBot="1">
      <c r="A10" s="34" t="s">
        <v>22</v>
      </c>
      <c r="B10" s="35" t="s">
        <v>4</v>
      </c>
      <c r="C10" s="36">
        <v>1160</v>
      </c>
      <c r="D10" s="37">
        <f>C10*0.98</f>
        <v>1136.8</v>
      </c>
      <c r="E10" s="38">
        <v>35</v>
      </c>
      <c r="F10" s="39">
        <f>D10*1.15+E10</f>
        <v>1342.32</v>
      </c>
      <c r="G10" s="40">
        <f>F10</f>
        <v>1342.32</v>
      </c>
      <c r="H10" s="1"/>
      <c r="I10" s="1"/>
    </row>
    <row r="11" spans="1:9" ht="18.75" thickBot="1">
      <c r="A11" s="27" t="s">
        <v>21</v>
      </c>
      <c r="B11" s="28" t="s">
        <v>3</v>
      </c>
      <c r="C11" s="29">
        <v>1070</v>
      </c>
      <c r="D11" s="30">
        <f>C11*0.98</f>
        <v>1048.6</v>
      </c>
      <c r="E11" s="31">
        <v>35</v>
      </c>
      <c r="F11" s="32">
        <f>D11*1.15+E11</f>
        <v>1240.8899999999999</v>
      </c>
      <c r="G11" s="33">
        <f>F11</f>
        <v>1240.8899999999999</v>
      </c>
      <c r="H11" s="1"/>
      <c r="I11" s="1"/>
    </row>
    <row r="12" spans="1:9" ht="18.75" thickBot="1">
      <c r="A12" s="34" t="s">
        <v>26</v>
      </c>
      <c r="B12" s="35" t="s">
        <v>10</v>
      </c>
      <c r="C12" s="36">
        <v>1150</v>
      </c>
      <c r="D12" s="37">
        <f>C12*0.98</f>
        <v>1127</v>
      </c>
      <c r="E12" s="38">
        <v>35</v>
      </c>
      <c r="F12" s="39">
        <f>D12*1.15+E12</f>
        <v>1331.05</v>
      </c>
      <c r="G12" s="40">
        <f>F12</f>
        <v>1331.05</v>
      </c>
      <c r="H12" s="1"/>
      <c r="I12" s="1"/>
    </row>
    <row r="13" spans="1:9" ht="18.75" thickBot="1">
      <c r="A13" s="27" t="s">
        <v>27</v>
      </c>
      <c r="B13" s="28" t="s">
        <v>11</v>
      </c>
      <c r="C13" s="29">
        <v>1080</v>
      </c>
      <c r="D13" s="30">
        <f>C13*0.98</f>
        <v>1058.4</v>
      </c>
      <c r="E13" s="31">
        <v>35</v>
      </c>
      <c r="F13" s="32">
        <f>D13*1.15+E13</f>
        <v>1252.16</v>
      </c>
      <c r="G13" s="33">
        <f>F13</f>
        <v>1252.16</v>
      </c>
      <c r="H13" s="1"/>
      <c r="I13" s="1"/>
    </row>
    <row r="14" spans="1:9" ht="18.75" thickBot="1">
      <c r="A14" s="34" t="s">
        <v>23</v>
      </c>
      <c r="B14" s="35" t="s">
        <v>5</v>
      </c>
      <c r="C14" s="36">
        <v>1140</v>
      </c>
      <c r="D14" s="37">
        <f>C14*0.98</f>
        <v>1117.2</v>
      </c>
      <c r="E14" s="38">
        <v>35</v>
      </c>
      <c r="F14" s="39">
        <f>D14*1.15+E14</f>
        <v>1319.78</v>
      </c>
      <c r="G14" s="40">
        <f>F14</f>
        <v>1319.78</v>
      </c>
      <c r="H14" s="1"/>
      <c r="I14" s="1"/>
    </row>
    <row r="15" spans="1:9" ht="18.75" thickBot="1">
      <c r="A15" s="27" t="s">
        <v>24</v>
      </c>
      <c r="B15" s="28" t="s">
        <v>8</v>
      </c>
      <c r="C15" s="29">
        <v>940</v>
      </c>
      <c r="D15" s="30">
        <f>C15*0.98</f>
        <v>921.1999999999999</v>
      </c>
      <c r="E15" s="31">
        <v>35</v>
      </c>
      <c r="F15" s="32">
        <f>D15*1.15+E15</f>
        <v>1094.3799999999999</v>
      </c>
      <c r="G15" s="33">
        <f>F15</f>
        <v>1094.3799999999999</v>
      </c>
      <c r="H15" s="1"/>
      <c r="I15" s="1"/>
    </row>
    <row r="16" spans="1:9" ht="18.75" thickBot="1">
      <c r="A16" s="34" t="s">
        <v>18</v>
      </c>
      <c r="B16" s="35" t="s">
        <v>1</v>
      </c>
      <c r="C16" s="36">
        <v>1180</v>
      </c>
      <c r="D16" s="37">
        <f>C16*0.98</f>
        <v>1156.4</v>
      </c>
      <c r="E16" s="38">
        <v>35</v>
      </c>
      <c r="F16" s="39">
        <f>D16*1.15+E16</f>
        <v>1364.86</v>
      </c>
      <c r="G16" s="40">
        <f>F16</f>
        <v>1364.86</v>
      </c>
      <c r="H16" s="1"/>
      <c r="I16" s="1"/>
    </row>
    <row r="17" spans="1:9" ht="18.75" thickBot="1">
      <c r="A17" s="27" t="s">
        <v>25</v>
      </c>
      <c r="B17" s="28" t="s">
        <v>9</v>
      </c>
      <c r="C17" s="29">
        <v>1180</v>
      </c>
      <c r="D17" s="30">
        <f>C17*0.98</f>
        <v>1156.4</v>
      </c>
      <c r="E17" s="31">
        <v>35</v>
      </c>
      <c r="F17" s="32">
        <f>D17*1.15+E17</f>
        <v>1364.86</v>
      </c>
      <c r="G17" s="33">
        <f>F17</f>
        <v>1364.86</v>
      </c>
      <c r="H17" s="1"/>
      <c r="I17" s="1"/>
    </row>
    <row r="18" spans="1:9" ht="18.75" thickBot="1">
      <c r="A18" s="34" t="s">
        <v>20</v>
      </c>
      <c r="B18" s="35" t="s">
        <v>3</v>
      </c>
      <c r="C18" s="36">
        <v>1070</v>
      </c>
      <c r="D18" s="37">
        <f>C18*0.98</f>
        <v>1048.6</v>
      </c>
      <c r="E18" s="38">
        <v>35</v>
      </c>
      <c r="F18" s="39">
        <f>D18*1.15+E18</f>
        <v>1240.8899999999999</v>
      </c>
      <c r="G18" s="40">
        <f>F18</f>
        <v>1240.8899999999999</v>
      </c>
      <c r="H18" s="1"/>
      <c r="I18" s="1"/>
    </row>
    <row r="19" spans="1:9" ht="18.75" thickBot="1">
      <c r="A19" s="41"/>
      <c r="B19" s="42"/>
      <c r="C19" s="42"/>
      <c r="D19" s="43">
        <f>SUM(D4:D18)</f>
        <v>16189.400000000001</v>
      </c>
      <c r="E19" s="43">
        <f>SUM(E4:E18)</f>
        <v>525</v>
      </c>
      <c r="F19" s="43">
        <f>SUM(F4:F18)</f>
        <v>19142.809999999998</v>
      </c>
      <c r="G19" s="43">
        <f>SUM(G4:G18)</f>
        <v>19142.809999999998</v>
      </c>
      <c r="H19" s="1"/>
      <c r="I19" s="1"/>
    </row>
  </sheetData>
  <sheetProtection/>
  <autoFilter ref="A3:G3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гб мсэ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екатерина</dc:creator>
  <cp:keywords/>
  <dc:description/>
  <cp:lastModifiedBy>екатерина</cp:lastModifiedBy>
  <dcterms:created xsi:type="dcterms:W3CDTF">2013-06-07T06:13:55Z</dcterms:created>
  <dcterms:modified xsi:type="dcterms:W3CDTF">2013-06-07T06:25:08Z</dcterms:modified>
  <cp:category/>
  <cp:version/>
  <cp:contentType/>
  <cp:contentStatus/>
</cp:coreProperties>
</file>