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'Лист1'!$A$3:$H$3</definedName>
  </definedNames>
  <calcPr fullCalcOnLoad="1"/>
</workbook>
</file>

<file path=xl/sharedStrings.xml><?xml version="1.0" encoding="utf-8"?>
<sst xmlns="http://schemas.openxmlformats.org/spreadsheetml/2006/main" count="61" uniqueCount="46">
  <si>
    <t>Цена</t>
  </si>
  <si>
    <t>Сумка VENSI exclusive (71248 grey #3965) - sale</t>
  </si>
  <si>
    <t>Сумка женская VENSI exclusive (20158A black #4117)</t>
  </si>
  <si>
    <t>Сумка женская VENSI exclusive (V23011 white #4231)</t>
  </si>
  <si>
    <t>Сумка женская VENSI exclusive (71294B white #4263)</t>
  </si>
  <si>
    <t>Сумка женская VENSI exclusive (90208  #4314)</t>
  </si>
  <si>
    <t>Сумка женская VENSI exclusive (71305A grey (yellow) #4275)</t>
  </si>
  <si>
    <t>Сумка VENSI exclusive (12046 tan #3847) - sale</t>
  </si>
  <si>
    <t>Сумка VENSI exclusive (71261 black #3986)</t>
  </si>
  <si>
    <t>Сумка женская VENSI exclusive (71304 apricot #4274)</t>
  </si>
  <si>
    <t>Сумка женская VENSI exclusive (G88038 apricot #4290)</t>
  </si>
  <si>
    <t>Сумка VENSI exclusive (87983 black #4027) - sale</t>
  </si>
  <si>
    <t>Сумка VENSI exclusive (11981 black (brown) #3659) - sale</t>
  </si>
  <si>
    <t>Сумка женская VENSI exclusive (20166A red (brown) #4214)</t>
  </si>
  <si>
    <t>Сумка женская VENSI exclusive (39157 l.apricot #4255)</t>
  </si>
  <si>
    <t>Сумка женская VENSI exclusive (90198B grey #4306)</t>
  </si>
  <si>
    <t>Сумка VENSI exclusive (11952 green #3642) - sale</t>
  </si>
  <si>
    <t>Сумка VENSI exclusive (71262 coffee #3988) - sale</t>
  </si>
  <si>
    <t>Сумка VENSI exclusive (88000 black (green) #4034) - sale</t>
  </si>
  <si>
    <t>Сумка женская VENSI exclusive (50137 brown #4142)</t>
  </si>
  <si>
    <t>Сумка женская VENSI exclusive (71287B grey #4167)</t>
  </si>
  <si>
    <t>Сумка VENSI exclusive (39078 black #3720) - sale</t>
  </si>
  <si>
    <t>Сумка женская VENSI exclusive (39151 grey #4248)</t>
  </si>
  <si>
    <t>Сумка женская VENSI exclusive (90196 beige #4304)</t>
  </si>
  <si>
    <t>Наименование</t>
  </si>
  <si>
    <t>Со скидкой</t>
  </si>
  <si>
    <t>Транспорт</t>
  </si>
  <si>
    <t>ERTATA78 </t>
  </si>
  <si>
    <t>Таня Т. </t>
  </si>
  <si>
    <t>НИК</t>
  </si>
  <si>
    <t>С орг и транс</t>
  </si>
  <si>
    <t>К оплате:</t>
  </si>
  <si>
    <r>
      <t>kroshka_vrach</t>
    </r>
    <r>
      <rPr>
        <sz val="14"/>
        <color indexed="8"/>
        <rFont val="Verdana"/>
        <family val="2"/>
      </rPr>
      <t> </t>
    </r>
  </si>
  <si>
    <r>
      <t>lyuda-kindt</t>
    </r>
    <r>
      <rPr>
        <sz val="14"/>
        <color indexed="8"/>
        <rFont val="Verdana"/>
        <family val="2"/>
      </rPr>
      <t> </t>
    </r>
  </si>
  <si>
    <r>
      <t>NATA VASILINA</t>
    </r>
    <r>
      <rPr>
        <sz val="14"/>
        <color indexed="8"/>
        <rFont val="Verdana"/>
        <family val="2"/>
      </rPr>
      <t> </t>
    </r>
  </si>
  <si>
    <r>
      <t>Natalihor</t>
    </r>
    <r>
      <rPr>
        <sz val="14"/>
        <color indexed="8"/>
        <rFont val="Verdana"/>
        <family val="2"/>
      </rPr>
      <t> </t>
    </r>
  </si>
  <si>
    <r>
      <t>TIGUAN</t>
    </r>
    <r>
      <rPr>
        <sz val="14"/>
        <color indexed="8"/>
        <rFont val="Verdana"/>
        <family val="2"/>
      </rPr>
      <t> </t>
    </r>
  </si>
  <si>
    <r>
      <t>Апельсиновая кошка</t>
    </r>
    <r>
      <rPr>
        <sz val="14"/>
        <color indexed="8"/>
        <rFont val="Verdana"/>
        <family val="2"/>
      </rPr>
      <t> </t>
    </r>
  </si>
  <si>
    <r>
      <t>Лазурька</t>
    </r>
    <r>
      <rPr>
        <sz val="14"/>
        <color indexed="8"/>
        <rFont val="Verdana"/>
        <family val="2"/>
      </rPr>
      <t> </t>
    </r>
  </si>
  <si>
    <r>
      <t>Мария05</t>
    </r>
    <r>
      <rPr>
        <sz val="14"/>
        <color indexed="8"/>
        <rFont val="Verdana"/>
        <family val="2"/>
      </rPr>
      <t> </t>
    </r>
  </si>
  <si>
    <r>
      <t>Процена</t>
    </r>
    <r>
      <rPr>
        <sz val="14"/>
        <color indexed="8"/>
        <rFont val="Verdana"/>
        <family val="2"/>
      </rPr>
      <t> </t>
    </r>
  </si>
  <si>
    <r>
      <t>туристка!</t>
    </r>
    <r>
      <rPr>
        <sz val="14"/>
        <color indexed="8"/>
        <rFont val="Verdana"/>
        <family val="2"/>
      </rPr>
      <t> </t>
    </r>
  </si>
  <si>
    <r>
      <t>Тутана</t>
    </r>
    <r>
      <rPr>
        <sz val="14"/>
        <color indexed="8"/>
        <rFont val="Verdana"/>
        <family val="2"/>
      </rPr>
      <t> </t>
    </r>
  </si>
  <si>
    <r>
      <t>Чайная Роза</t>
    </r>
    <r>
      <rPr>
        <sz val="14"/>
        <color indexed="8"/>
        <rFont val="Verdana"/>
        <family val="2"/>
      </rPr>
      <t> </t>
    </r>
  </si>
  <si>
    <r>
      <t>Юлия VV</t>
    </r>
    <r>
      <rPr>
        <sz val="14"/>
        <color indexed="8"/>
        <rFont val="Verdana"/>
        <family val="2"/>
      </rPr>
      <t> </t>
    </r>
  </si>
  <si>
    <t>Сумка женская VENSI exclusive (20073 black #3670) - sale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</si>
</sst>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0"/>
      <color indexed="8"/>
      <name val="Verdana"/>
      <family val="2"/>
    </font>
    <font>
      <b/>
      <sz val="10"/>
      <name val="Arial Cyr"/>
      <family val="0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Arial Cyr"/>
      <family val="0"/>
    </font>
    <font>
      <sz val="8"/>
      <name val="Arial Cyr"/>
      <family val="0"/>
    </font>
    <font>
      <b/>
      <sz val="14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52" applyFont="1" applyBorder="1" applyAlignment="1">
      <alignment horizontal="left" vertical="center" shrinkToFit="1"/>
      <protection/>
    </xf>
    <xf numFmtId="2" fontId="17" fillId="0" borderId="10" xfId="52" applyNumberFormat="1" applyFont="1" applyBorder="1" applyAlignment="1">
      <alignment horizontal="right" vertical="center"/>
      <protection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8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7" fillId="0" borderId="16" xfId="52" applyFont="1" applyBorder="1" applyAlignment="1">
      <alignment horizontal="left" vertical="center" shrinkToFit="1"/>
      <protection/>
    </xf>
    <xf numFmtId="2" fontId="17" fillId="0" borderId="16" xfId="52" applyNumberFormat="1" applyFont="1" applyBorder="1" applyAlignment="1">
      <alignment horizontal="right" vertical="center"/>
      <protection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7" fillId="0" borderId="18" xfId="52" applyFont="1" applyBorder="1" applyAlignment="1">
      <alignment horizontal="left" vertical="center" shrinkToFit="1"/>
      <protection/>
    </xf>
    <xf numFmtId="2" fontId="17" fillId="0" borderId="18" xfId="52" applyNumberFormat="1" applyFont="1" applyBorder="1" applyAlignment="1">
      <alignment horizontal="right" vertical="center"/>
      <protection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Border="1" applyAlignment="1">
      <alignment/>
    </xf>
    <xf numFmtId="168" fontId="1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17" fillId="0" borderId="20" xfId="52" applyFont="1" applyBorder="1" applyAlignment="1">
      <alignment horizontal="left" vertical="center" shrinkToFit="1"/>
      <protection/>
    </xf>
    <xf numFmtId="2" fontId="17" fillId="0" borderId="20" xfId="52" applyNumberFormat="1" applyFont="1" applyBorder="1" applyAlignment="1">
      <alignment horizontal="right" vertical="center"/>
      <protection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Border="1" applyAlignment="1">
      <alignment/>
    </xf>
    <xf numFmtId="168" fontId="19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8" fontId="20" fillId="0" borderId="18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17" fillId="0" borderId="27" xfId="52" applyFont="1" applyBorder="1" applyAlignment="1">
      <alignment horizontal="left" vertical="center" shrinkToFit="1"/>
      <protection/>
    </xf>
    <xf numFmtId="2" fontId="17" fillId="0" borderId="27" xfId="52" applyNumberFormat="1" applyFont="1" applyBorder="1" applyAlignment="1">
      <alignment horizontal="right" vertical="center"/>
      <protection/>
    </xf>
    <xf numFmtId="2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168" fontId="0" fillId="0" borderId="27" xfId="0" applyNumberFormat="1" applyBorder="1" applyAlignment="1">
      <alignment/>
    </xf>
    <xf numFmtId="168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19" fillId="0" borderId="16" xfId="0" applyFont="1" applyBorder="1" applyAlignment="1">
      <alignment/>
    </xf>
    <xf numFmtId="0" fontId="21" fillId="0" borderId="29" xfId="0" applyFont="1" applyBorder="1" applyAlignment="1">
      <alignment/>
    </xf>
    <xf numFmtId="0" fontId="17" fillId="0" borderId="11" xfId="52" applyFont="1" applyBorder="1" applyAlignment="1">
      <alignment horizontal="left" vertical="center" shrinkToFit="1"/>
      <protection/>
    </xf>
    <xf numFmtId="2" fontId="17" fillId="0" borderId="11" xfId="52" applyNumberFormat="1" applyFont="1" applyBorder="1" applyAlignment="1">
      <alignment horizontal="right" vertical="center"/>
      <protection/>
    </xf>
    <xf numFmtId="2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19" fillId="0" borderId="11" xfId="0" applyFont="1" applyBorder="1" applyAlignment="1">
      <alignment/>
    </xf>
    <xf numFmtId="0" fontId="21" fillId="0" borderId="30" xfId="0" applyFont="1" applyBorder="1" applyAlignment="1">
      <alignment/>
    </xf>
    <xf numFmtId="0" fontId="17" fillId="0" borderId="14" xfId="52" applyFont="1" applyBorder="1" applyAlignment="1">
      <alignment horizontal="left" vertical="center" shrinkToFit="1"/>
      <protection/>
    </xf>
    <xf numFmtId="2" fontId="17" fillId="0" borderId="14" xfId="52" applyNumberFormat="1" applyFont="1" applyBorder="1" applyAlignment="1">
      <alignment horizontal="right" vertical="center"/>
      <protection/>
    </xf>
    <xf numFmtId="168" fontId="0" fillId="0" borderId="14" xfId="0" applyNumberFormat="1" applyBorder="1" applyAlignment="1">
      <alignment/>
    </xf>
    <xf numFmtId="168" fontId="19" fillId="0" borderId="14" xfId="0" applyNumberFormat="1" applyFont="1" applyBorder="1" applyAlignment="1">
      <alignment/>
    </xf>
    <xf numFmtId="0" fontId="23" fillId="0" borderId="31" xfId="0" applyFont="1" applyBorder="1" applyAlignment="1">
      <alignment/>
    </xf>
    <xf numFmtId="0" fontId="0" fillId="0" borderId="32" xfId="0" applyBorder="1" applyAlignment="1">
      <alignment/>
    </xf>
    <xf numFmtId="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68" fontId="20" fillId="0" borderId="14" xfId="0" applyNumberFormat="1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168" fontId="19" fillId="0" borderId="1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36.00390625" style="0" customWidth="1"/>
    <col min="2" max="2" width="63.75390625" style="0" customWidth="1"/>
    <col min="4" max="4" width="10.25390625" style="0" customWidth="1"/>
    <col min="6" max="6" width="13.875" style="0" customWidth="1"/>
    <col min="7" max="7" width="9.875" style="0" customWidth="1"/>
  </cols>
  <sheetData>
    <row r="2" ht="13.5" thickBot="1"/>
    <row r="3" spans="1:8" ht="18.75" thickBot="1">
      <c r="A3" s="65" t="s">
        <v>29</v>
      </c>
      <c r="B3" s="66" t="s">
        <v>24</v>
      </c>
      <c r="C3" s="66" t="s">
        <v>0</v>
      </c>
      <c r="D3" s="66" t="s">
        <v>25</v>
      </c>
      <c r="E3" s="66" t="s">
        <v>26</v>
      </c>
      <c r="F3" s="66" t="s">
        <v>30</v>
      </c>
      <c r="G3" s="66" t="s">
        <v>31</v>
      </c>
      <c r="H3" s="67"/>
    </row>
    <row r="4" spans="1:8" ht="18.75" thickBot="1">
      <c r="A4" s="36" t="s">
        <v>27</v>
      </c>
      <c r="B4" s="20" t="s">
        <v>16</v>
      </c>
      <c r="C4" s="21">
        <v>1050</v>
      </c>
      <c r="D4" s="22">
        <f>C4</f>
        <v>1050</v>
      </c>
      <c r="E4" s="23">
        <v>23</v>
      </c>
      <c r="F4" s="24">
        <f>D4*1.15+E4</f>
        <v>1230.5</v>
      </c>
      <c r="G4" s="25">
        <f>F4</f>
        <v>1230.5</v>
      </c>
      <c r="H4" s="26"/>
    </row>
    <row r="5" spans="1:8" ht="18.75" thickBot="1">
      <c r="A5" s="37" t="s">
        <v>32</v>
      </c>
      <c r="B5" s="27" t="s">
        <v>11</v>
      </c>
      <c r="C5" s="28">
        <v>990</v>
      </c>
      <c r="D5" s="29">
        <f>C5</f>
        <v>990</v>
      </c>
      <c r="E5" s="30">
        <v>23</v>
      </c>
      <c r="F5" s="31">
        <f aca="true" t="shared" si="0" ref="F5:F30">D5*1.15+E5</f>
        <v>1161.5</v>
      </c>
      <c r="G5" s="32">
        <f>F5</f>
        <v>1161.5</v>
      </c>
      <c r="H5" s="33"/>
    </row>
    <row r="6" spans="1:8" ht="18.75" thickBot="1">
      <c r="A6" s="36" t="s">
        <v>33</v>
      </c>
      <c r="B6" s="20" t="s">
        <v>23</v>
      </c>
      <c r="C6" s="21">
        <v>1100</v>
      </c>
      <c r="D6" s="23">
        <f>C6*0.98</f>
        <v>1078</v>
      </c>
      <c r="E6" s="23">
        <v>23</v>
      </c>
      <c r="F6" s="24">
        <f t="shared" si="0"/>
        <v>1262.6999999999998</v>
      </c>
      <c r="G6" s="34">
        <f>F6</f>
        <v>1262.6999999999998</v>
      </c>
      <c r="H6" s="26"/>
    </row>
    <row r="7" spans="1:8" ht="18.75" thickBot="1">
      <c r="A7" s="37" t="s">
        <v>34</v>
      </c>
      <c r="B7" s="27" t="s">
        <v>9</v>
      </c>
      <c r="C7" s="28">
        <v>1080</v>
      </c>
      <c r="D7" s="30">
        <f>C7*0.98</f>
        <v>1058.4</v>
      </c>
      <c r="E7" s="30">
        <v>23</v>
      </c>
      <c r="F7" s="31">
        <f t="shared" si="0"/>
        <v>1240.16</v>
      </c>
      <c r="G7" s="32">
        <f>F7</f>
        <v>1240.16</v>
      </c>
      <c r="H7" s="33"/>
    </row>
    <row r="8" spans="1:8" ht="18.75" thickBot="1">
      <c r="A8" s="36" t="s">
        <v>35</v>
      </c>
      <c r="B8" s="20" t="s">
        <v>14</v>
      </c>
      <c r="C8" s="21">
        <v>1080</v>
      </c>
      <c r="D8" s="23">
        <f>C8*0.98</f>
        <v>1058.4</v>
      </c>
      <c r="E8" s="23">
        <v>23</v>
      </c>
      <c r="F8" s="24">
        <f t="shared" si="0"/>
        <v>1240.16</v>
      </c>
      <c r="G8" s="25">
        <f>F8</f>
        <v>1240.16</v>
      </c>
      <c r="H8" s="26"/>
    </row>
    <row r="9" spans="1:8" ht="18">
      <c r="A9" s="38" t="s">
        <v>36</v>
      </c>
      <c r="B9" s="14" t="s">
        <v>7</v>
      </c>
      <c r="C9" s="15">
        <v>980</v>
      </c>
      <c r="D9" s="16">
        <f>C9</f>
        <v>980</v>
      </c>
      <c r="E9" s="17">
        <v>23</v>
      </c>
      <c r="F9" s="18">
        <f t="shared" si="0"/>
        <v>1150</v>
      </c>
      <c r="G9" s="35"/>
      <c r="H9" s="19"/>
    </row>
    <row r="10" spans="1:8" ht="18.75" thickBot="1">
      <c r="A10" s="40" t="s">
        <v>36</v>
      </c>
      <c r="B10" s="41" t="s">
        <v>21</v>
      </c>
      <c r="C10" s="42">
        <v>930</v>
      </c>
      <c r="D10" s="43">
        <f>C10</f>
        <v>930</v>
      </c>
      <c r="E10" s="44">
        <v>23</v>
      </c>
      <c r="F10" s="45">
        <f t="shared" si="0"/>
        <v>1092.5</v>
      </c>
      <c r="G10" s="46">
        <f>SUM(F9:F10)</f>
        <v>2242.5</v>
      </c>
      <c r="H10" s="47"/>
    </row>
    <row r="11" spans="1:8" ht="18.75" thickBot="1">
      <c r="A11" s="36" t="s">
        <v>37</v>
      </c>
      <c r="B11" s="20" t="s">
        <v>13</v>
      </c>
      <c r="C11" s="21">
        <v>1150</v>
      </c>
      <c r="D11" s="23">
        <f>C11*0.98</f>
        <v>1127</v>
      </c>
      <c r="E11" s="23">
        <v>23</v>
      </c>
      <c r="F11" s="24">
        <f t="shared" si="0"/>
        <v>1319.05</v>
      </c>
      <c r="G11" s="25">
        <f>F11</f>
        <v>1319.05</v>
      </c>
      <c r="H11" s="26"/>
    </row>
    <row r="12" spans="1:8" ht="18">
      <c r="A12" s="38" t="s">
        <v>38</v>
      </c>
      <c r="B12" s="14" t="s">
        <v>6</v>
      </c>
      <c r="C12" s="15">
        <v>1100</v>
      </c>
      <c r="D12" s="17">
        <f>C12*0.98</f>
        <v>1078</v>
      </c>
      <c r="E12" s="17">
        <v>23</v>
      </c>
      <c r="F12" s="18">
        <f t="shared" si="0"/>
        <v>1262.6999999999998</v>
      </c>
      <c r="G12" s="35"/>
      <c r="H12" s="19"/>
    </row>
    <row r="13" spans="1:8" ht="18.75" thickBot="1">
      <c r="A13" s="40" t="s">
        <v>38</v>
      </c>
      <c r="B13" s="41" t="s">
        <v>22</v>
      </c>
      <c r="C13" s="42">
        <v>1070</v>
      </c>
      <c r="D13" s="44">
        <f>C13*0.98</f>
        <v>1048.6</v>
      </c>
      <c r="E13" s="44">
        <v>23</v>
      </c>
      <c r="F13" s="45">
        <f t="shared" si="0"/>
        <v>1228.8899999999999</v>
      </c>
      <c r="G13" s="46">
        <f>SUM(F12:F13)</f>
        <v>2491.5899999999997</v>
      </c>
      <c r="H13" s="47"/>
    </row>
    <row r="14" spans="1:8" ht="18">
      <c r="A14" s="49" t="s">
        <v>39</v>
      </c>
      <c r="B14" s="50" t="s">
        <v>45</v>
      </c>
      <c r="C14" s="51">
        <v>950</v>
      </c>
      <c r="D14" s="52">
        <f>C14</f>
        <v>950</v>
      </c>
      <c r="E14" s="5">
        <v>23</v>
      </c>
      <c r="F14" s="53">
        <f>D14*1.15+E14</f>
        <v>1115.5</v>
      </c>
      <c r="G14" s="68"/>
      <c r="H14" s="6"/>
    </row>
    <row r="15" spans="1:8" ht="18.75" thickBot="1">
      <c r="A15" s="55" t="s">
        <v>39</v>
      </c>
      <c r="B15" s="56" t="s">
        <v>15</v>
      </c>
      <c r="C15" s="57">
        <v>1080</v>
      </c>
      <c r="D15" s="8">
        <f>C15*0.98</f>
        <v>1058.4</v>
      </c>
      <c r="E15" s="8">
        <v>23</v>
      </c>
      <c r="F15" s="58">
        <f t="shared" si="0"/>
        <v>1240.16</v>
      </c>
      <c r="G15" s="59">
        <f>SUM(F14:F15)</f>
        <v>2355.66</v>
      </c>
      <c r="H15" s="10"/>
    </row>
    <row r="16" spans="1:8" ht="18.75" thickBot="1">
      <c r="A16" s="37" t="s">
        <v>40</v>
      </c>
      <c r="B16" s="27" t="s">
        <v>12</v>
      </c>
      <c r="C16" s="28">
        <v>1090</v>
      </c>
      <c r="D16" s="29">
        <f>C16</f>
        <v>1090</v>
      </c>
      <c r="E16" s="30">
        <v>23</v>
      </c>
      <c r="F16" s="31">
        <f t="shared" si="0"/>
        <v>1276.5</v>
      </c>
      <c r="G16" s="32">
        <f>F16</f>
        <v>1276.5</v>
      </c>
      <c r="H16" s="33"/>
    </row>
    <row r="17" spans="1:8" ht="18">
      <c r="A17" s="49" t="s">
        <v>28</v>
      </c>
      <c r="B17" s="50" t="s">
        <v>8</v>
      </c>
      <c r="C17" s="51">
        <v>1180</v>
      </c>
      <c r="D17" s="52">
        <f>C17</f>
        <v>1180</v>
      </c>
      <c r="E17" s="5">
        <v>23</v>
      </c>
      <c r="F17" s="53">
        <f>D17*1+E17</f>
        <v>1203</v>
      </c>
      <c r="G17" s="54"/>
      <c r="H17" s="6"/>
    </row>
    <row r="18" spans="1:8" ht="18.75" thickBot="1">
      <c r="A18" s="55" t="s">
        <v>28</v>
      </c>
      <c r="B18" s="56" t="s">
        <v>10</v>
      </c>
      <c r="C18" s="57">
        <v>1080</v>
      </c>
      <c r="D18" s="9">
        <f>C18</f>
        <v>1080</v>
      </c>
      <c r="E18" s="8">
        <v>23</v>
      </c>
      <c r="F18" s="58">
        <f>D18*1+E18</f>
        <v>1103</v>
      </c>
      <c r="G18" s="59">
        <f>SUM(F17:F18)</f>
        <v>2306</v>
      </c>
      <c r="H18" s="10"/>
    </row>
    <row r="19" spans="1:8" ht="18">
      <c r="A19" s="38" t="s">
        <v>41</v>
      </c>
      <c r="B19" s="14" t="s">
        <v>1</v>
      </c>
      <c r="C19" s="15">
        <v>890</v>
      </c>
      <c r="D19" s="16">
        <f>C19</f>
        <v>890</v>
      </c>
      <c r="E19" s="17">
        <v>23</v>
      </c>
      <c r="F19" s="18">
        <f t="shared" si="0"/>
        <v>1046.5</v>
      </c>
      <c r="G19" s="48"/>
      <c r="H19" s="19"/>
    </row>
    <row r="20" spans="1:8" ht="18.75" thickBot="1">
      <c r="A20" s="40" t="s">
        <v>41</v>
      </c>
      <c r="B20" s="41" t="s">
        <v>2</v>
      </c>
      <c r="C20" s="42">
        <v>1110</v>
      </c>
      <c r="D20" s="44">
        <f>C20*0.98</f>
        <v>1087.8</v>
      </c>
      <c r="E20" s="44">
        <v>23</v>
      </c>
      <c r="F20" s="45">
        <f t="shared" si="0"/>
        <v>1273.9699999999998</v>
      </c>
      <c r="G20" s="46">
        <f>SUM(F19:F20)</f>
        <v>2320.47</v>
      </c>
      <c r="H20" s="47"/>
    </row>
    <row r="21" spans="1:8" ht="18.75" thickBot="1">
      <c r="A21" s="36" t="s">
        <v>42</v>
      </c>
      <c r="B21" s="20" t="s">
        <v>3</v>
      </c>
      <c r="C21" s="21">
        <v>1260</v>
      </c>
      <c r="D21" s="23">
        <f>C21*0.98</f>
        <v>1234.8</v>
      </c>
      <c r="E21" s="23">
        <v>23</v>
      </c>
      <c r="F21" s="24">
        <f t="shared" si="0"/>
        <v>1443.0199999999998</v>
      </c>
      <c r="G21" s="25">
        <f>F21</f>
        <v>1443.0199999999998</v>
      </c>
      <c r="H21" s="26"/>
    </row>
    <row r="22" spans="1:8" ht="18">
      <c r="A22" s="38" t="s">
        <v>43</v>
      </c>
      <c r="B22" s="14" t="s">
        <v>3</v>
      </c>
      <c r="C22" s="15">
        <v>1260</v>
      </c>
      <c r="D22" s="17">
        <f>C22*0.98</f>
        <v>1234.8</v>
      </c>
      <c r="E22" s="17">
        <v>23</v>
      </c>
      <c r="F22" s="18">
        <f t="shared" si="0"/>
        <v>1443.0199999999998</v>
      </c>
      <c r="G22" s="35"/>
      <c r="H22" s="19"/>
    </row>
    <row r="23" spans="1:8" ht="18.75" thickBot="1">
      <c r="A23" s="40" t="s">
        <v>43</v>
      </c>
      <c r="B23" s="41" t="s">
        <v>7</v>
      </c>
      <c r="C23" s="42">
        <v>980</v>
      </c>
      <c r="D23" s="43">
        <f>C23</f>
        <v>980</v>
      </c>
      <c r="E23" s="44">
        <v>23</v>
      </c>
      <c r="F23" s="45">
        <f t="shared" si="0"/>
        <v>1150</v>
      </c>
      <c r="G23" s="46">
        <f>SUM(F22:F23)</f>
        <v>2593.0199999999995</v>
      </c>
      <c r="H23" s="47"/>
    </row>
    <row r="24" spans="1:8" ht="18">
      <c r="A24" s="49" t="s">
        <v>44</v>
      </c>
      <c r="B24" s="50" t="s">
        <v>3</v>
      </c>
      <c r="C24" s="51">
        <v>1260</v>
      </c>
      <c r="D24" s="5">
        <f>C24*0.98</f>
        <v>1234.8</v>
      </c>
      <c r="E24" s="5">
        <v>23</v>
      </c>
      <c r="F24" s="53">
        <f t="shared" si="0"/>
        <v>1443.0199999999998</v>
      </c>
      <c r="G24" s="54"/>
      <c r="H24" s="6"/>
    </row>
    <row r="25" spans="1:8" ht="18">
      <c r="A25" s="39" t="s">
        <v>44</v>
      </c>
      <c r="B25" s="2" t="s">
        <v>4</v>
      </c>
      <c r="C25" s="3">
        <v>1050</v>
      </c>
      <c r="D25" s="1">
        <f>C25*0.98</f>
        <v>1029</v>
      </c>
      <c r="E25" s="1">
        <v>23</v>
      </c>
      <c r="F25" s="11">
        <f t="shared" si="0"/>
        <v>1206.35</v>
      </c>
      <c r="G25" s="12"/>
      <c r="H25" s="7"/>
    </row>
    <row r="26" spans="1:8" ht="18">
      <c r="A26" s="39" t="s">
        <v>44</v>
      </c>
      <c r="B26" s="2" t="s">
        <v>5</v>
      </c>
      <c r="C26" s="3">
        <v>1110</v>
      </c>
      <c r="D26" s="1">
        <f>C26*0.98</f>
        <v>1087.8</v>
      </c>
      <c r="E26" s="1">
        <v>23</v>
      </c>
      <c r="F26" s="11">
        <f t="shared" si="0"/>
        <v>1273.9699999999998</v>
      </c>
      <c r="G26" s="12"/>
      <c r="H26" s="7"/>
    </row>
    <row r="27" spans="1:8" ht="18">
      <c r="A27" s="39" t="s">
        <v>44</v>
      </c>
      <c r="B27" s="2" t="s">
        <v>17</v>
      </c>
      <c r="C27" s="3">
        <v>970</v>
      </c>
      <c r="D27" s="4">
        <f>C27</f>
        <v>970</v>
      </c>
      <c r="E27" s="1">
        <v>23</v>
      </c>
      <c r="F27" s="11">
        <f t="shared" si="0"/>
        <v>1138.5</v>
      </c>
      <c r="G27" s="13"/>
      <c r="H27" s="7"/>
    </row>
    <row r="28" spans="1:8" ht="18">
      <c r="A28" s="39" t="s">
        <v>44</v>
      </c>
      <c r="B28" s="2" t="s">
        <v>18</v>
      </c>
      <c r="C28" s="3">
        <v>880</v>
      </c>
      <c r="D28" s="4">
        <f>C28</f>
        <v>880</v>
      </c>
      <c r="E28" s="1">
        <v>23</v>
      </c>
      <c r="F28" s="11">
        <f t="shared" si="0"/>
        <v>1035</v>
      </c>
      <c r="G28" s="13"/>
      <c r="H28" s="7"/>
    </row>
    <row r="29" spans="1:8" ht="18">
      <c r="A29" s="39" t="s">
        <v>44</v>
      </c>
      <c r="B29" s="2" t="s">
        <v>19</v>
      </c>
      <c r="C29" s="3">
        <v>1230</v>
      </c>
      <c r="D29" s="1">
        <f>C29*0.98</f>
        <v>1205.4</v>
      </c>
      <c r="E29" s="1">
        <v>23</v>
      </c>
      <c r="F29" s="11">
        <f t="shared" si="0"/>
        <v>1409.21</v>
      </c>
      <c r="G29" s="13"/>
      <c r="H29" s="7"/>
    </row>
    <row r="30" spans="1:8" ht="18.75" thickBot="1">
      <c r="A30" s="55" t="s">
        <v>44</v>
      </c>
      <c r="B30" s="56" t="s">
        <v>20</v>
      </c>
      <c r="C30" s="57">
        <v>1140</v>
      </c>
      <c r="D30" s="8">
        <f>C30*0.98</f>
        <v>1117.2</v>
      </c>
      <c r="E30" s="8">
        <v>23</v>
      </c>
      <c r="F30" s="58">
        <f t="shared" si="0"/>
        <v>1307.78</v>
      </c>
      <c r="G30" s="64">
        <f>SUM(F24:F30)</f>
        <v>8813.83</v>
      </c>
      <c r="H30" s="10"/>
    </row>
    <row r="31" spans="1:8" ht="18.75" thickBot="1">
      <c r="A31" s="60"/>
      <c r="B31" s="61"/>
      <c r="C31" s="61"/>
      <c r="D31" s="62">
        <f>SUM(D4:D30)</f>
        <v>28708.399999999998</v>
      </c>
      <c r="E31" s="62">
        <f>SUM(E4:E30)</f>
        <v>621</v>
      </c>
      <c r="F31" s="62">
        <f>SUM(F4:F30)</f>
        <v>33296.66</v>
      </c>
      <c r="G31" s="61"/>
      <c r="H31" s="63"/>
    </row>
  </sheetData>
  <sheetProtection/>
  <autoFilter ref="A3:H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2013-03-28T08:19:17Z</dcterms:created>
  <dcterms:modified xsi:type="dcterms:W3CDTF">2013-03-28T11:02:52Z</dcterms:modified>
  <cp:category/>
  <cp:version/>
  <cp:contentType/>
  <cp:contentStatus/>
</cp:coreProperties>
</file>