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'Лист1'!$A$3:$G$3</definedName>
  </definedNames>
  <calcPr fullCalcOnLoad="1"/>
</workbook>
</file>

<file path=xl/sharedStrings.xml><?xml version="1.0" encoding="utf-8"?>
<sst xmlns="http://schemas.openxmlformats.org/spreadsheetml/2006/main" count="55" uniqueCount="45">
  <si>
    <t>Сумка женская VENSI exclusive (50138A grey #4145)</t>
  </si>
  <si>
    <t>Сумка VENSI exclusive (87925 black #3777) - sale</t>
  </si>
  <si>
    <t>Сумка VENSI exclusive (20072 black #3669) - sale</t>
  </si>
  <si>
    <t>Сумка VENSI exclusive (90150 apricot #4063) - sale</t>
  </si>
  <si>
    <t>Сумка женская VENSI exclusive (39132 beige #4138)</t>
  </si>
  <si>
    <t>Сумка женская VENSI exclusive (71303C white #4273)</t>
  </si>
  <si>
    <t>Сумка женская VENSI exclusive (G88035A beige #4286)</t>
  </si>
  <si>
    <t>Сумка VENSI exclusive (50116 khaki #3924) - sale</t>
  </si>
  <si>
    <t>Сумка VENSI exclusive (90131 black #4055)</t>
  </si>
  <si>
    <t>Сумка VENSI exclusive (20138 black #3874) - sale</t>
  </si>
  <si>
    <t>Сумка VENSI exclusive (87966 d.blue #4018) - sale</t>
  </si>
  <si>
    <t>Сумка VENSI exclusive (39076 black #3719) - sale</t>
  </si>
  <si>
    <t>Сумка VENSI exclusive (50064 black #3721) - sale</t>
  </si>
  <si>
    <t>Сумка VENSI exclusive (39098 khaki #3897) - sale</t>
  </si>
  <si>
    <t>Сумка VENSI exclusive (71247 d.green #3963) - sale</t>
  </si>
  <si>
    <t>Сумка VENSI exclusive (90106 black (maroon) #4045) - sale</t>
  </si>
  <si>
    <t>Сумка женская VENSI exclusive (71290 black #4170) - sale</t>
  </si>
  <si>
    <t>Сумка женская VENSI exclusive (90182 black #4191) - sale</t>
  </si>
  <si>
    <t>Сумка VENSI exclusive (38209 grey #2712) - sale</t>
  </si>
  <si>
    <t>Сумка VENSI exclusive (39054 black (grey) #3713) - sale</t>
  </si>
  <si>
    <t>Сумка VENSI exclusive (12043 d.apricot #3844)</t>
  </si>
  <si>
    <t>Сумка женская VENSI exclusive (G88042 apricot #4294)</t>
  </si>
  <si>
    <t xml:space="preserve">Цена </t>
  </si>
  <si>
    <t>Наименование</t>
  </si>
  <si>
    <t>НИК</t>
  </si>
  <si>
    <t>Цена со скидкой</t>
  </si>
  <si>
    <t>Транспорт</t>
  </si>
  <si>
    <t>Цена с орг и трансп</t>
  </si>
  <si>
    <t>ЛёляФ </t>
  </si>
  <si>
    <r>
      <t>Alesya22</t>
    </r>
    <r>
      <rPr>
        <sz val="12"/>
        <color indexed="8"/>
        <rFont val="Verdana"/>
        <family val="2"/>
      </rPr>
      <t> </t>
    </r>
  </si>
  <si>
    <r>
      <t>мамочка инна</t>
    </r>
    <r>
      <rPr>
        <sz val="12"/>
        <color indexed="8"/>
        <rFont val="Verdana"/>
        <family val="2"/>
      </rPr>
      <t> </t>
    </r>
  </si>
  <si>
    <r>
      <t>Климова_Я</t>
    </r>
    <r>
      <rPr>
        <sz val="12"/>
        <color indexed="8"/>
        <rFont val="Verdana"/>
        <family val="2"/>
      </rPr>
      <t> </t>
    </r>
  </si>
  <si>
    <r>
      <t>Таня Т.</t>
    </r>
    <r>
      <rPr>
        <sz val="12"/>
        <color indexed="8"/>
        <rFont val="Verdana"/>
        <family val="2"/>
      </rPr>
      <t> </t>
    </r>
  </si>
  <si>
    <r>
      <t>helena1</t>
    </r>
    <r>
      <rPr>
        <sz val="12"/>
        <color indexed="8"/>
        <rFont val="Verdana"/>
        <family val="2"/>
      </rPr>
      <t> </t>
    </r>
  </si>
  <si>
    <r>
      <t>8Katarina8</t>
    </r>
    <r>
      <rPr>
        <sz val="12"/>
        <color indexed="8"/>
        <rFont val="Verdana"/>
        <family val="2"/>
      </rPr>
      <t> </t>
    </r>
  </si>
  <si>
    <r>
      <t>Natalihor</t>
    </r>
    <r>
      <rPr>
        <sz val="12"/>
        <color indexed="8"/>
        <rFont val="Verdana"/>
        <family val="2"/>
      </rPr>
      <t> </t>
    </r>
  </si>
  <si>
    <r>
      <t>BorodinA25</t>
    </r>
    <r>
      <rPr>
        <sz val="12"/>
        <color indexed="8"/>
        <rFont val="Verdana"/>
        <family val="2"/>
      </rPr>
      <t> </t>
    </r>
  </si>
  <si>
    <r>
      <t>Perlinka</t>
    </r>
    <r>
      <rPr>
        <sz val="12"/>
        <color indexed="8"/>
        <rFont val="Verdana"/>
        <family val="2"/>
      </rPr>
      <t> </t>
    </r>
  </si>
  <si>
    <r>
      <t>Черемнякова</t>
    </r>
    <r>
      <rPr>
        <sz val="12"/>
        <color indexed="8"/>
        <rFont val="Verdana"/>
        <family val="2"/>
      </rPr>
      <t> </t>
    </r>
  </si>
  <si>
    <r>
      <t>Akwamarina</t>
    </r>
    <r>
      <rPr>
        <sz val="12"/>
        <color indexed="8"/>
        <rFont val="Verdana"/>
        <family val="2"/>
      </rPr>
      <t> </t>
    </r>
  </si>
  <si>
    <r>
      <t>марина-василёк</t>
    </r>
    <r>
      <rPr>
        <sz val="12"/>
        <color indexed="8"/>
        <rFont val="Verdana"/>
        <family val="2"/>
      </rPr>
      <t> </t>
    </r>
  </si>
  <si>
    <r>
      <t>Светосфера</t>
    </r>
    <r>
      <rPr>
        <sz val="12"/>
        <color indexed="8"/>
        <rFont val="Verdana"/>
        <family val="2"/>
      </rPr>
      <t> </t>
    </r>
  </si>
  <si>
    <r>
      <t>ZNAtali&amp;&amp;</t>
    </r>
    <r>
      <rPr>
        <sz val="12"/>
        <color indexed="8"/>
        <rFont val="Verdana"/>
        <family val="2"/>
      </rPr>
      <t> </t>
    </r>
  </si>
  <si>
    <t>К оплате</t>
  </si>
  <si>
    <t>Сумка женская VENSI exclusive (90198A apricot #4305) - sale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</si>
</sst>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8"/>
      <color indexed="8"/>
      <name val="Verdana"/>
      <family val="2"/>
    </font>
    <font>
      <b/>
      <sz val="12"/>
      <name val="Arial Cyr"/>
      <family val="0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8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 horizontal="left"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0" applyFont="1" applyAlignment="1">
      <alignment/>
    </xf>
    <xf numFmtId="0" fontId="17" fillId="0" borderId="10" xfId="52" applyFont="1" applyBorder="1" applyAlignment="1">
      <alignment horizontal="left" vertical="center" shrinkToFit="1"/>
      <protection/>
    </xf>
    <xf numFmtId="2" fontId="17" fillId="0" borderId="10" xfId="52" applyNumberFormat="1" applyFont="1" applyFill="1" applyBorder="1" applyAlignment="1">
      <alignment horizontal="right" vertical="center"/>
      <protection/>
    </xf>
    <xf numFmtId="2" fontId="17" fillId="0" borderId="10" xfId="52" applyNumberFormat="1" applyFont="1" applyBorder="1" applyAlignment="1">
      <alignment horizontal="center" vertical="center"/>
      <protection/>
    </xf>
    <xf numFmtId="0" fontId="17" fillId="0" borderId="10" xfId="52" applyNumberFormat="1" applyFont="1" applyBorder="1" applyAlignment="1">
      <alignment horizontal="center" vertical="center"/>
      <protection/>
    </xf>
    <xf numFmtId="1" fontId="17" fillId="0" borderId="10" xfId="52" applyNumberFormat="1" applyFont="1" applyBorder="1" applyAlignment="1">
      <alignment horizontal="center" vertical="center"/>
      <protection/>
    </xf>
    <xf numFmtId="0" fontId="21" fillId="0" borderId="11" xfId="0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17" fillId="0" borderId="16" xfId="52" applyFont="1" applyBorder="1" applyAlignment="1">
      <alignment horizontal="left" vertical="center" shrinkToFit="1"/>
      <protection/>
    </xf>
    <xf numFmtId="2" fontId="17" fillId="0" borderId="16" xfId="52" applyNumberFormat="1" applyFont="1" applyFill="1" applyBorder="1" applyAlignment="1">
      <alignment horizontal="right" vertical="center"/>
      <protection/>
    </xf>
    <xf numFmtId="2" fontId="17" fillId="0" borderId="16" xfId="52" applyNumberFormat="1" applyFont="1" applyBorder="1" applyAlignment="1">
      <alignment horizontal="center" vertical="center"/>
      <protection/>
    </xf>
    <xf numFmtId="0" fontId="17" fillId="0" borderId="16" xfId="52" applyNumberFormat="1" applyFont="1" applyBorder="1" applyAlignment="1">
      <alignment horizontal="center" vertical="center"/>
      <protection/>
    </xf>
    <xf numFmtId="1" fontId="17" fillId="0" borderId="16" xfId="52" applyNumberFormat="1" applyFont="1" applyBorder="1" applyAlignment="1">
      <alignment horizontal="center" vertical="center"/>
      <protection/>
    </xf>
    <xf numFmtId="0" fontId="21" fillId="0" borderId="17" xfId="0" applyFont="1" applyBorder="1" applyAlignment="1">
      <alignment/>
    </xf>
    <xf numFmtId="0" fontId="17" fillId="0" borderId="18" xfId="52" applyFont="1" applyBorder="1" applyAlignment="1">
      <alignment horizontal="left" vertical="center" shrinkToFit="1"/>
      <protection/>
    </xf>
    <xf numFmtId="2" fontId="17" fillId="0" borderId="18" xfId="52" applyNumberFormat="1" applyFont="1" applyFill="1" applyBorder="1" applyAlignment="1">
      <alignment horizontal="right" vertical="center"/>
      <protection/>
    </xf>
    <xf numFmtId="2" fontId="17" fillId="0" borderId="18" xfId="52" applyNumberFormat="1" applyFont="1" applyBorder="1" applyAlignment="1">
      <alignment horizontal="center" vertical="center"/>
      <protection/>
    </xf>
    <xf numFmtId="0" fontId="17" fillId="0" borderId="18" xfId="52" applyNumberFormat="1" applyFont="1" applyBorder="1" applyAlignment="1">
      <alignment horizontal="center" vertical="center"/>
      <protection/>
    </xf>
    <xf numFmtId="1" fontId="17" fillId="0" borderId="18" xfId="52" applyNumberFormat="1" applyFont="1" applyBorder="1" applyAlignment="1">
      <alignment horizontal="center" vertical="center"/>
      <protection/>
    </xf>
    <xf numFmtId="0" fontId="21" fillId="0" borderId="19" xfId="0" applyFont="1" applyBorder="1" applyAlignment="1">
      <alignment/>
    </xf>
    <xf numFmtId="0" fontId="17" fillId="0" borderId="20" xfId="52" applyFont="1" applyBorder="1" applyAlignment="1">
      <alignment horizontal="left" vertical="center" shrinkToFit="1"/>
      <protection/>
    </xf>
    <xf numFmtId="2" fontId="17" fillId="0" borderId="20" xfId="52" applyNumberFormat="1" applyFont="1" applyFill="1" applyBorder="1" applyAlignment="1">
      <alignment horizontal="right" vertical="center"/>
      <protection/>
    </xf>
    <xf numFmtId="2" fontId="17" fillId="0" borderId="20" xfId="52" applyNumberFormat="1" applyFont="1" applyBorder="1" applyAlignment="1">
      <alignment horizontal="center" vertical="center"/>
      <protection/>
    </xf>
    <xf numFmtId="0" fontId="17" fillId="0" borderId="20" xfId="52" applyNumberFormat="1" applyFont="1" applyBorder="1" applyAlignment="1">
      <alignment horizontal="center" vertical="center"/>
      <protection/>
    </xf>
    <xf numFmtId="1" fontId="17" fillId="0" borderId="20" xfId="52" applyNumberFormat="1" applyFont="1" applyBorder="1" applyAlignment="1">
      <alignment horizontal="center" vertical="center"/>
      <protection/>
    </xf>
    <xf numFmtId="0" fontId="21" fillId="0" borderId="21" xfId="0" applyFont="1" applyBorder="1" applyAlignment="1">
      <alignment/>
    </xf>
    <xf numFmtId="0" fontId="17" fillId="0" borderId="22" xfId="52" applyFont="1" applyBorder="1" applyAlignment="1">
      <alignment horizontal="left" vertical="center" shrinkToFit="1"/>
      <protection/>
    </xf>
    <xf numFmtId="2" fontId="17" fillId="0" borderId="22" xfId="52" applyNumberFormat="1" applyFont="1" applyFill="1" applyBorder="1" applyAlignment="1">
      <alignment horizontal="right" vertical="center"/>
      <protection/>
    </xf>
    <xf numFmtId="2" fontId="17" fillId="0" borderId="22" xfId="52" applyNumberFormat="1" applyFont="1" applyBorder="1" applyAlignment="1">
      <alignment horizontal="center" vertical="center"/>
      <protection/>
    </xf>
    <xf numFmtId="0" fontId="17" fillId="0" borderId="22" xfId="52" applyNumberFormat="1" applyFont="1" applyBorder="1" applyAlignment="1">
      <alignment horizontal="center" vertical="center"/>
      <protection/>
    </xf>
    <xf numFmtId="1" fontId="17" fillId="0" borderId="22" xfId="52" applyNumberFormat="1" applyFont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17" fillId="0" borderId="24" xfId="52" applyFont="1" applyBorder="1" applyAlignment="1">
      <alignment horizontal="left" vertical="center" shrinkToFit="1"/>
      <protection/>
    </xf>
    <xf numFmtId="2" fontId="17" fillId="0" borderId="24" xfId="52" applyNumberFormat="1" applyFont="1" applyFill="1" applyBorder="1" applyAlignment="1">
      <alignment horizontal="right" vertical="center"/>
      <protection/>
    </xf>
    <xf numFmtId="2" fontId="17" fillId="0" borderId="24" xfId="52" applyNumberFormat="1" applyFont="1" applyBorder="1" applyAlignment="1">
      <alignment horizontal="center" vertical="center"/>
      <protection/>
    </xf>
    <xf numFmtId="0" fontId="17" fillId="0" borderId="24" xfId="52" applyNumberFormat="1" applyFont="1" applyBorder="1" applyAlignment="1">
      <alignment horizontal="center" vertical="center"/>
      <protection/>
    </xf>
    <xf numFmtId="1" fontId="17" fillId="0" borderId="24" xfId="52" applyNumberFormat="1" applyFont="1" applyBorder="1" applyAlignment="1">
      <alignment horizontal="center" vertical="center"/>
      <protection/>
    </xf>
    <xf numFmtId="0" fontId="21" fillId="0" borderId="25" xfId="0" applyFont="1" applyBorder="1" applyAlignment="1">
      <alignment/>
    </xf>
    <xf numFmtId="0" fontId="17" fillId="0" borderId="26" xfId="52" applyFont="1" applyBorder="1" applyAlignment="1">
      <alignment horizontal="left" vertical="center" shrinkToFit="1"/>
      <protection/>
    </xf>
    <xf numFmtId="2" fontId="17" fillId="0" borderId="26" xfId="52" applyNumberFormat="1" applyFont="1" applyFill="1" applyBorder="1" applyAlignment="1">
      <alignment horizontal="right" vertical="center"/>
      <protection/>
    </xf>
    <xf numFmtId="2" fontId="17" fillId="0" borderId="26" xfId="52" applyNumberFormat="1" applyFont="1" applyBorder="1" applyAlignment="1">
      <alignment horizontal="center" vertical="center"/>
      <protection/>
    </xf>
    <xf numFmtId="0" fontId="17" fillId="0" borderId="26" xfId="52" applyNumberFormat="1" applyFont="1" applyBorder="1" applyAlignment="1">
      <alignment horizontal="center" vertical="center"/>
      <protection/>
    </xf>
    <xf numFmtId="1" fontId="17" fillId="0" borderId="26" xfId="52" applyNumberFormat="1" applyFont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17" fillId="0" borderId="29" xfId="52" applyNumberFormat="1" applyFont="1" applyBorder="1" applyAlignment="1">
      <alignment horizontal="right" vertical="center"/>
      <protection/>
    </xf>
    <xf numFmtId="1" fontId="17" fillId="0" borderId="30" xfId="52" applyNumberFormat="1" applyFont="1" applyBorder="1" applyAlignment="1">
      <alignment horizontal="right" vertical="center"/>
      <protection/>
    </xf>
    <xf numFmtId="1" fontId="17" fillId="0" borderId="31" xfId="52" applyNumberFormat="1" applyFont="1" applyBorder="1" applyAlignment="1">
      <alignment horizontal="right" vertical="center"/>
      <protection/>
    </xf>
    <xf numFmtId="1" fontId="17" fillId="0" borderId="32" xfId="52" applyNumberFormat="1" applyFont="1" applyBorder="1" applyAlignment="1">
      <alignment horizontal="right" vertical="center"/>
      <protection/>
    </xf>
    <xf numFmtId="1" fontId="17" fillId="0" borderId="33" xfId="52" applyNumberFormat="1" applyFont="1" applyBorder="1" applyAlignment="1">
      <alignment horizontal="right" vertical="center"/>
      <protection/>
    </xf>
    <xf numFmtId="1" fontId="17" fillId="0" borderId="34" xfId="52" applyNumberFormat="1" applyFont="1" applyBorder="1" applyAlignment="1">
      <alignment horizontal="right" vertical="center"/>
      <protection/>
    </xf>
    <xf numFmtId="1" fontId="17" fillId="0" borderId="35" xfId="52" applyNumberFormat="1" applyFont="1" applyBorder="1" applyAlignment="1">
      <alignment horizontal="right" vertical="center"/>
      <protection/>
    </xf>
    <xf numFmtId="2" fontId="0" fillId="0" borderId="28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8" xfId="0" applyNumberForma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8"/>
  <sheetViews>
    <sheetView tabSelected="1" workbookViewId="0" topLeftCell="A1">
      <selection activeCell="G26" sqref="G26"/>
    </sheetView>
  </sheetViews>
  <sheetFormatPr defaultColWidth="9.00390625" defaultRowHeight="12.75"/>
  <cols>
    <col min="1" max="1" width="23.625" style="0" customWidth="1"/>
    <col min="2" max="2" width="51.375" style="0" customWidth="1"/>
    <col min="3" max="3" width="9.125" style="0" customWidth="1"/>
    <col min="4" max="4" width="15.125" style="0" customWidth="1"/>
    <col min="5" max="5" width="11.375" style="0" customWidth="1"/>
    <col min="6" max="6" width="9.125" style="0" customWidth="1"/>
    <col min="7" max="7" width="11.375" style="0" customWidth="1"/>
  </cols>
  <sheetData>
    <row r="2" ht="13.5" thickBot="1"/>
    <row r="3" spans="1:7" ht="39" thickBot="1">
      <c r="A3" s="8" t="s">
        <v>24</v>
      </c>
      <c r="B3" s="9" t="s">
        <v>23</v>
      </c>
      <c r="C3" s="9" t="s">
        <v>22</v>
      </c>
      <c r="D3" s="9" t="s">
        <v>25</v>
      </c>
      <c r="E3" s="9" t="s">
        <v>26</v>
      </c>
      <c r="F3" s="9" t="s">
        <v>27</v>
      </c>
      <c r="G3" s="10" t="s">
        <v>43</v>
      </c>
    </row>
    <row r="4" spans="1:7" ht="15.75" thickBot="1">
      <c r="A4" s="17" t="s">
        <v>34</v>
      </c>
      <c r="B4" s="18" t="s">
        <v>8</v>
      </c>
      <c r="C4" s="19">
        <v>1110</v>
      </c>
      <c r="D4" s="20">
        <f>C4*0.98</f>
        <v>1087.8</v>
      </c>
      <c r="E4" s="21">
        <v>23</v>
      </c>
      <c r="F4" s="22">
        <f>D4*1.15+E4</f>
        <v>1273.9699999999998</v>
      </c>
      <c r="G4" s="49">
        <f>F4</f>
        <v>1273.9699999999998</v>
      </c>
    </row>
    <row r="5" spans="1:7" ht="15.75" thickBot="1">
      <c r="A5" s="23" t="s">
        <v>39</v>
      </c>
      <c r="B5" s="24" t="s">
        <v>13</v>
      </c>
      <c r="C5" s="25">
        <v>940</v>
      </c>
      <c r="D5" s="26">
        <f>C5</f>
        <v>940</v>
      </c>
      <c r="E5" s="27">
        <v>23</v>
      </c>
      <c r="F5" s="28">
        <f>D5*1.15+E5</f>
        <v>1104</v>
      </c>
      <c r="G5" s="50">
        <f>F5</f>
        <v>1104</v>
      </c>
    </row>
    <row r="6" spans="1:7" ht="15.75" thickBot="1">
      <c r="A6" s="17" t="s">
        <v>29</v>
      </c>
      <c r="B6" s="18" t="s">
        <v>0</v>
      </c>
      <c r="C6" s="19">
        <v>1120</v>
      </c>
      <c r="D6" s="20">
        <f>C6*0.98</f>
        <v>1097.6</v>
      </c>
      <c r="E6" s="21">
        <v>23</v>
      </c>
      <c r="F6" s="22">
        <f>D6*1.15+E6</f>
        <v>1285.2399999999998</v>
      </c>
      <c r="G6" s="49">
        <f>F6</f>
        <v>1285.2399999999998</v>
      </c>
    </row>
    <row r="7" spans="1:7" ht="15.75" thickBot="1">
      <c r="A7" s="23" t="s">
        <v>36</v>
      </c>
      <c r="B7" s="24" t="s">
        <v>10</v>
      </c>
      <c r="C7" s="25">
        <v>1020</v>
      </c>
      <c r="D7" s="26">
        <f>C7</f>
        <v>1020</v>
      </c>
      <c r="E7" s="27">
        <v>23</v>
      </c>
      <c r="F7" s="28">
        <f>D7*1.15+E7</f>
        <v>1196</v>
      </c>
      <c r="G7" s="50">
        <f>F7</f>
        <v>1196</v>
      </c>
    </row>
    <row r="8" spans="1:7" ht="15.75" thickBot="1">
      <c r="A8" s="17" t="s">
        <v>33</v>
      </c>
      <c r="B8" s="18" t="s">
        <v>7</v>
      </c>
      <c r="C8" s="19">
        <v>970</v>
      </c>
      <c r="D8" s="20">
        <f>C8</f>
        <v>970</v>
      </c>
      <c r="E8" s="21">
        <v>23</v>
      </c>
      <c r="F8" s="22">
        <f>D8*1.15+E8</f>
        <v>1138.5</v>
      </c>
      <c r="G8" s="49">
        <f>F8</f>
        <v>1138.5</v>
      </c>
    </row>
    <row r="9" spans="1:7" ht="15.75" thickBot="1">
      <c r="A9" s="23" t="s">
        <v>35</v>
      </c>
      <c r="B9" s="24" t="s">
        <v>9</v>
      </c>
      <c r="C9" s="25">
        <v>990</v>
      </c>
      <c r="D9" s="26">
        <f>C9</f>
        <v>990</v>
      </c>
      <c r="E9" s="27">
        <v>23</v>
      </c>
      <c r="F9" s="28">
        <f>D9*1.15+E9</f>
        <v>1161.5</v>
      </c>
      <c r="G9" s="50">
        <f>F9</f>
        <v>1161.5</v>
      </c>
    </row>
    <row r="10" spans="1:7" ht="15">
      <c r="A10" s="29" t="s">
        <v>37</v>
      </c>
      <c r="B10" s="30" t="s">
        <v>11</v>
      </c>
      <c r="C10" s="31">
        <v>1050</v>
      </c>
      <c r="D10" s="32">
        <f>C10</f>
        <v>1050</v>
      </c>
      <c r="E10" s="33">
        <v>23</v>
      </c>
      <c r="F10" s="34">
        <f>D10*1.15+E10</f>
        <v>1230.5</v>
      </c>
      <c r="G10" s="51"/>
    </row>
    <row r="11" spans="1:7" ht="15.75" thickBot="1">
      <c r="A11" s="35" t="s">
        <v>37</v>
      </c>
      <c r="B11" s="36" t="s">
        <v>15</v>
      </c>
      <c r="C11" s="37">
        <v>980</v>
      </c>
      <c r="D11" s="38">
        <f>C11</f>
        <v>980</v>
      </c>
      <c r="E11" s="39">
        <v>23</v>
      </c>
      <c r="F11" s="40">
        <f>D11*1.15+E11</f>
        <v>1150</v>
      </c>
      <c r="G11" s="52">
        <f>SUM(F10:F11)</f>
        <v>2380.5</v>
      </c>
    </row>
    <row r="12" spans="1:8" ht="15.75" thickBot="1">
      <c r="A12" s="23" t="s">
        <v>42</v>
      </c>
      <c r="B12" s="24" t="s">
        <v>19</v>
      </c>
      <c r="C12" s="25">
        <v>980</v>
      </c>
      <c r="D12" s="26">
        <f>C12</f>
        <v>980</v>
      </c>
      <c r="E12" s="27">
        <v>23</v>
      </c>
      <c r="F12" s="28">
        <f>D12*1.15+E12</f>
        <v>1150</v>
      </c>
      <c r="G12" s="50">
        <f>F12</f>
        <v>1150</v>
      </c>
      <c r="H12" s="1"/>
    </row>
    <row r="13" spans="1:7" ht="15">
      <c r="A13" s="29" t="s">
        <v>31</v>
      </c>
      <c r="B13" s="30" t="s">
        <v>2</v>
      </c>
      <c r="C13" s="31">
        <v>970</v>
      </c>
      <c r="D13" s="32">
        <f>C13</f>
        <v>970</v>
      </c>
      <c r="E13" s="33">
        <v>23</v>
      </c>
      <c r="F13" s="34">
        <f>D13*1.15+E13</f>
        <v>1138.5</v>
      </c>
      <c r="G13" s="51"/>
    </row>
    <row r="14" spans="1:7" ht="15">
      <c r="A14" s="7" t="s">
        <v>31</v>
      </c>
      <c r="B14" s="2" t="s">
        <v>4</v>
      </c>
      <c r="C14" s="3">
        <v>1180</v>
      </c>
      <c r="D14" s="4">
        <f>C14*0.98</f>
        <v>1156.4</v>
      </c>
      <c r="E14" s="5">
        <v>23</v>
      </c>
      <c r="F14" s="6">
        <f>D14*1.15+E14</f>
        <v>1352.86</v>
      </c>
      <c r="G14" s="53"/>
    </row>
    <row r="15" spans="1:7" ht="15">
      <c r="A15" s="7" t="s">
        <v>31</v>
      </c>
      <c r="B15" s="2" t="s">
        <v>5</v>
      </c>
      <c r="C15" s="3">
        <v>1100</v>
      </c>
      <c r="D15" s="4">
        <f>C15*0.98</f>
        <v>1078</v>
      </c>
      <c r="E15" s="5">
        <v>23</v>
      </c>
      <c r="F15" s="6">
        <f>D15*1.15+E15</f>
        <v>1262.6999999999998</v>
      </c>
      <c r="G15" s="53"/>
    </row>
    <row r="16" spans="1:7" ht="15.75" thickBot="1">
      <c r="A16" s="35" t="s">
        <v>31</v>
      </c>
      <c r="B16" s="36" t="s">
        <v>6</v>
      </c>
      <c r="C16" s="37">
        <v>1120</v>
      </c>
      <c r="D16" s="38">
        <f>C16*0.98</f>
        <v>1097.6</v>
      </c>
      <c r="E16" s="39">
        <v>23</v>
      </c>
      <c r="F16" s="40">
        <f>D16*1.15+E16</f>
        <v>1285.2399999999998</v>
      </c>
      <c r="G16" s="52">
        <f>SUM(F13:F16)</f>
        <v>5039.299999999999</v>
      </c>
    </row>
    <row r="17" spans="1:7" ht="15.75" thickBot="1">
      <c r="A17" s="23" t="s">
        <v>28</v>
      </c>
      <c r="B17" s="24" t="s">
        <v>17</v>
      </c>
      <c r="C17" s="25">
        <v>1050</v>
      </c>
      <c r="D17" s="26">
        <f>C17</f>
        <v>1050</v>
      </c>
      <c r="E17" s="27">
        <v>23</v>
      </c>
      <c r="F17" s="28">
        <f>D17*1.15+E17</f>
        <v>1230.5</v>
      </c>
      <c r="G17" s="50">
        <f>F17</f>
        <v>1230.5</v>
      </c>
    </row>
    <row r="18" spans="1:7" ht="15.75" thickBot="1">
      <c r="A18" s="17" t="s">
        <v>30</v>
      </c>
      <c r="B18" s="18" t="s">
        <v>1</v>
      </c>
      <c r="C18" s="19">
        <v>970</v>
      </c>
      <c r="D18" s="20">
        <f>C18</f>
        <v>970</v>
      </c>
      <c r="E18" s="21">
        <v>23</v>
      </c>
      <c r="F18" s="22">
        <f>D18*1.15+E18</f>
        <v>1138.5</v>
      </c>
      <c r="G18" s="49">
        <f>F18</f>
        <v>1138.5</v>
      </c>
    </row>
    <row r="19" spans="1:7" ht="15">
      <c r="A19" s="11" t="s">
        <v>40</v>
      </c>
      <c r="B19" s="12" t="s">
        <v>13</v>
      </c>
      <c r="C19" s="13">
        <v>940</v>
      </c>
      <c r="D19" s="14">
        <f>C19</f>
        <v>940</v>
      </c>
      <c r="E19" s="15">
        <v>23</v>
      </c>
      <c r="F19" s="16">
        <f>D19*1.15+E19</f>
        <v>1104</v>
      </c>
      <c r="G19" s="54"/>
    </row>
    <row r="20" spans="1:7" ht="15">
      <c r="A20" s="7" t="s">
        <v>40</v>
      </c>
      <c r="B20" s="2" t="s">
        <v>18</v>
      </c>
      <c r="C20" s="3">
        <v>750</v>
      </c>
      <c r="D20" s="4">
        <f>C20</f>
        <v>750</v>
      </c>
      <c r="E20" s="5">
        <v>23</v>
      </c>
      <c r="F20" s="6">
        <f>D20*1.15+E20</f>
        <v>885.4999999999999</v>
      </c>
      <c r="G20" s="53"/>
    </row>
    <row r="21" spans="1:7" ht="15">
      <c r="A21" s="7" t="s">
        <v>40</v>
      </c>
      <c r="B21" s="2" t="s">
        <v>20</v>
      </c>
      <c r="C21" s="3">
        <v>1130</v>
      </c>
      <c r="D21" s="4">
        <f>C21*0.98</f>
        <v>1107.4</v>
      </c>
      <c r="E21" s="5">
        <v>23</v>
      </c>
      <c r="F21" s="6">
        <f>D21*1.15+E21</f>
        <v>1296.51</v>
      </c>
      <c r="G21" s="53"/>
    </row>
    <row r="22" spans="1:7" ht="15.75" thickBot="1">
      <c r="A22" s="41" t="s">
        <v>40</v>
      </c>
      <c r="B22" s="42" t="s">
        <v>21</v>
      </c>
      <c r="C22" s="43">
        <v>1140</v>
      </c>
      <c r="D22" s="44">
        <f>C22*0.98</f>
        <v>1117.2</v>
      </c>
      <c r="E22" s="45">
        <v>23</v>
      </c>
      <c r="F22" s="46">
        <f>D22*1.15+E22</f>
        <v>1307.78</v>
      </c>
      <c r="G22" s="55">
        <f>SUM(F19:F22)</f>
        <v>4593.79</v>
      </c>
    </row>
    <row r="23" spans="1:7" ht="15">
      <c r="A23" s="29" t="s">
        <v>41</v>
      </c>
      <c r="B23" s="30" t="s">
        <v>14</v>
      </c>
      <c r="C23" s="31">
        <v>930</v>
      </c>
      <c r="D23" s="32">
        <f>C23</f>
        <v>930</v>
      </c>
      <c r="E23" s="33">
        <v>23</v>
      </c>
      <c r="F23" s="34">
        <f>D23*1.15+E23</f>
        <v>1092.5</v>
      </c>
      <c r="G23" s="51"/>
    </row>
    <row r="24" spans="1:7" ht="15.75" thickBot="1">
      <c r="A24" s="35" t="s">
        <v>41</v>
      </c>
      <c r="B24" s="36" t="s">
        <v>16</v>
      </c>
      <c r="C24" s="37">
        <v>920</v>
      </c>
      <c r="D24" s="38">
        <f>C24</f>
        <v>920</v>
      </c>
      <c r="E24" s="39">
        <v>23</v>
      </c>
      <c r="F24" s="40">
        <f>D24*1.15+E24</f>
        <v>1081</v>
      </c>
      <c r="G24" s="52">
        <f>SUM(F23:F24)</f>
        <v>2173.5</v>
      </c>
    </row>
    <row r="25" spans="1:7" ht="15">
      <c r="A25" s="11" t="s">
        <v>32</v>
      </c>
      <c r="B25" s="12" t="s">
        <v>3</v>
      </c>
      <c r="C25" s="13">
        <v>920</v>
      </c>
      <c r="D25" s="14">
        <f>C25</f>
        <v>920</v>
      </c>
      <c r="E25" s="15">
        <v>23</v>
      </c>
      <c r="F25" s="16">
        <f>D25*1+E25</f>
        <v>943</v>
      </c>
      <c r="G25" s="54"/>
    </row>
    <row r="26" spans="1:7" ht="15.75" thickBot="1">
      <c r="A26" s="41" t="s">
        <v>32</v>
      </c>
      <c r="B26" s="42" t="s">
        <v>44</v>
      </c>
      <c r="C26" s="43">
        <v>1080</v>
      </c>
      <c r="D26" s="44">
        <f>C26*1</f>
        <v>1080</v>
      </c>
      <c r="E26" s="45">
        <v>23</v>
      </c>
      <c r="F26" s="46">
        <f>D26*1+E26</f>
        <v>1103</v>
      </c>
      <c r="G26" s="55">
        <f>SUM(F25:F26)</f>
        <v>2046</v>
      </c>
    </row>
    <row r="27" spans="1:7" ht="15.75" thickBot="1">
      <c r="A27" s="17" t="s">
        <v>38</v>
      </c>
      <c r="B27" s="18" t="s">
        <v>12</v>
      </c>
      <c r="C27" s="19">
        <v>1050</v>
      </c>
      <c r="D27" s="20">
        <f>C27</f>
        <v>1050</v>
      </c>
      <c r="E27" s="21">
        <v>23</v>
      </c>
      <c r="F27" s="22">
        <f>D27*1.15+E27</f>
        <v>1230.5</v>
      </c>
      <c r="G27" s="49">
        <f>F27</f>
        <v>1230.5</v>
      </c>
    </row>
    <row r="28" spans="1:7" ht="13.5" thickBot="1">
      <c r="A28" s="47"/>
      <c r="B28" s="48"/>
      <c r="C28" s="48"/>
      <c r="D28" s="56">
        <f>SUM(D4:D27)</f>
        <v>24252.000000000004</v>
      </c>
      <c r="E28" s="56">
        <f>SUM(E4:E27)</f>
        <v>552</v>
      </c>
      <c r="F28" s="57">
        <f>SUM(F4:F27)</f>
        <v>28141.8</v>
      </c>
      <c r="G28" s="58">
        <f>SUM(G4:G27)</f>
        <v>28141.8</v>
      </c>
    </row>
  </sheetData>
  <sheetProtection/>
  <autoFilter ref="A3:G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2013-03-06T08:49:29Z</dcterms:created>
  <dcterms:modified xsi:type="dcterms:W3CDTF">2013-03-06T09:05:00Z</dcterms:modified>
  <cp:category/>
  <cp:version/>
  <cp:contentType/>
  <cp:contentStatus/>
</cp:coreProperties>
</file>