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'Лист1'!$A$3:$I$3</definedName>
  </definedNames>
  <calcPr fullCalcOnLoad="1" refMode="R1C1"/>
</workbook>
</file>

<file path=xl/sharedStrings.xml><?xml version="1.0" encoding="utf-8"?>
<sst xmlns="http://schemas.openxmlformats.org/spreadsheetml/2006/main" count="93" uniqueCount="73">
  <si>
    <t>Цена</t>
  </si>
  <si>
    <t>Сумка VENSI classic (30063 black #3343) - sale</t>
  </si>
  <si>
    <t>Сумка VENSI exclusive (11972 apricot #3657) - sale</t>
  </si>
  <si>
    <t>Сумка VENSI exclusive (20016 green #3557) - sale</t>
  </si>
  <si>
    <t>Сумка VENSI exclusive (20072 apricot #3668) - sale</t>
  </si>
  <si>
    <t>Сумка VENSI exclusive (12046 black #3848) - sale</t>
  </si>
  <si>
    <t>Сумка VENSI classic (10123 coffee #3260) - sale</t>
  </si>
  <si>
    <t>Сумка VENSI exclusive (11993 brown #3823) - sale</t>
  </si>
  <si>
    <t>Сумка VENSI classic (10116 coffee #3252) - sale</t>
  </si>
  <si>
    <t>Сумка VENSI exclusive (11950 black #3637) - sale</t>
  </si>
  <si>
    <t>Сумка VENSI exclusive (20077 yellow #3676)</t>
  </si>
  <si>
    <t>Сумка VENSI exclusive (20113 black #3855) - sale</t>
  </si>
  <si>
    <t>Сумка VENSI exclusive (20123 black #3858) - sale</t>
  </si>
  <si>
    <t>Сумка VENSI exclusive (39097 orange #3894)</t>
  </si>
  <si>
    <t>Сумка VENSI classic (10171 black #2893) - sale</t>
  </si>
  <si>
    <t>Сумка VENSI classic (10089 black #3234) - sale</t>
  </si>
  <si>
    <t>Сумка VENSI classic (10093 grey #3245) - sale</t>
  </si>
  <si>
    <t>Сумка VENSI classic (10102 black (grey) #3247) - sale</t>
  </si>
  <si>
    <t>Держатель Fashionset (12013 FS (color 01) #3435)</t>
  </si>
  <si>
    <t>Держатель Fashionset (12015 FS (color 02) #3444)</t>
  </si>
  <si>
    <t>Сумка VENSI exclusive (11892 black #3453) - sale</t>
  </si>
  <si>
    <t>Сумка VENSI exclusive (20073 black #3670) - sale</t>
  </si>
  <si>
    <t>Сумка VENSI exclusive (71209 red #3752) - sale</t>
  </si>
  <si>
    <t>Сумка VENSI exclusive (20132 black #3866) - sale</t>
  </si>
  <si>
    <t>Сумка VENSI exclusive (39100 black #3900)</t>
  </si>
  <si>
    <t>Сумка VENSI exclusive (50118 blue #3927) - sale</t>
  </si>
  <si>
    <t>Сумка VENSI exclusive (71239 apricot #3952) - sale</t>
  </si>
  <si>
    <t>Сумка VENSI exclusive (71251 army green #3973) - sale</t>
  </si>
  <si>
    <t>Сумка VENSI exclusive (71255 army green #3977) - sale</t>
  </si>
  <si>
    <t>Сумка VENSI exclusive (87971 army green #4019) - sale</t>
  </si>
  <si>
    <t>Сумка VENSI exclusive (90158 coffee #4071) - sale</t>
  </si>
  <si>
    <t>Сумка VENSI exclusive (71265 d.coffee #3994) - sale</t>
  </si>
  <si>
    <t>Сумка VENSI classic (10092 black #3238) - sale</t>
  </si>
  <si>
    <t>Сумка VENSI exclusive (11972 blue #3658) - sale</t>
  </si>
  <si>
    <t>Сумка VENSI exclusive (20107 black (red) #3853)</t>
  </si>
  <si>
    <t>Сумка VENSI exclusive (87966 d.blue #4018) - sale</t>
  </si>
  <si>
    <t>Сумка VENSI exclusive (90158 blue #4069) - sale</t>
  </si>
  <si>
    <t>Сумка VENSI exclusive (90158 apricot #4070) - sale</t>
  </si>
  <si>
    <t>Держатель Fashionset (12005 FS (color 01) #3393) 3 шт.</t>
  </si>
  <si>
    <t>Сумка VENSI classic (10092 black #3238) - sale 2 шт.</t>
  </si>
  <si>
    <t>Я </t>
  </si>
  <si>
    <t>НИК</t>
  </si>
  <si>
    <t>Наименование</t>
  </si>
  <si>
    <t>Цена со скидкой</t>
  </si>
  <si>
    <t>Транспорт</t>
  </si>
  <si>
    <t>Цена с орг% и трансп</t>
  </si>
  <si>
    <r>
      <t>anf1sa</t>
    </r>
    <r>
      <rPr>
        <sz val="14"/>
        <color indexed="8"/>
        <rFont val="Verdana"/>
        <family val="2"/>
      </rPr>
      <t> </t>
    </r>
  </si>
  <si>
    <r>
      <t>JULJA</t>
    </r>
    <r>
      <rPr>
        <sz val="14"/>
        <color indexed="8"/>
        <rFont val="Verdana"/>
        <family val="2"/>
      </rPr>
      <t> </t>
    </r>
  </si>
  <si>
    <r>
      <t>KrechetNat</t>
    </r>
    <r>
      <rPr>
        <sz val="14"/>
        <color indexed="8"/>
        <rFont val="Verdana"/>
        <family val="2"/>
      </rPr>
      <t> </t>
    </r>
  </si>
  <si>
    <r>
      <t>Leno 4 ka</t>
    </r>
    <r>
      <rPr>
        <sz val="14"/>
        <color indexed="8"/>
        <rFont val="Verdana"/>
        <family val="2"/>
      </rPr>
      <t> </t>
    </r>
  </si>
  <si>
    <r>
      <t>luda))</t>
    </r>
    <r>
      <rPr>
        <sz val="14"/>
        <color indexed="8"/>
        <rFont val="Verdana"/>
        <family val="2"/>
      </rPr>
      <t> </t>
    </r>
  </si>
  <si>
    <r>
      <t>mama_Lena</t>
    </r>
    <r>
      <rPr>
        <sz val="14"/>
        <color indexed="8"/>
        <rFont val="Verdana"/>
        <family val="2"/>
      </rPr>
      <t> </t>
    </r>
  </si>
  <si>
    <r>
      <t>marina 05</t>
    </r>
    <r>
      <rPr>
        <sz val="14"/>
        <color indexed="8"/>
        <rFont val="Verdana"/>
        <family val="2"/>
      </rPr>
      <t> </t>
    </r>
  </si>
  <si>
    <r>
      <t>mashooka</t>
    </r>
    <r>
      <rPr>
        <sz val="14"/>
        <color indexed="8"/>
        <rFont val="Verdana"/>
        <family val="2"/>
      </rPr>
      <t> </t>
    </r>
  </si>
  <si>
    <r>
      <t>V@silis@067</t>
    </r>
    <r>
      <rPr>
        <sz val="14"/>
        <color indexed="8"/>
        <rFont val="Verdana"/>
        <family val="2"/>
      </rPr>
      <t> </t>
    </r>
  </si>
  <si>
    <r>
      <t>Yuly</t>
    </r>
    <r>
      <rPr>
        <sz val="14"/>
        <color indexed="8"/>
        <rFont val="Verdana"/>
        <family val="2"/>
      </rPr>
      <t> </t>
    </r>
  </si>
  <si>
    <r>
      <t>Дювалька</t>
    </r>
    <r>
      <rPr>
        <sz val="14"/>
        <color indexed="8"/>
        <rFont val="Verdana"/>
        <family val="2"/>
      </rPr>
      <t> </t>
    </r>
  </si>
  <si>
    <r>
      <t>ЗлаяТапка</t>
    </r>
    <r>
      <rPr>
        <sz val="14"/>
        <color indexed="8"/>
        <rFont val="Verdana"/>
        <family val="2"/>
      </rPr>
      <t> </t>
    </r>
  </si>
  <si>
    <r>
      <t>Инесик</t>
    </r>
    <r>
      <rPr>
        <sz val="14"/>
        <color indexed="8"/>
        <rFont val="Verdana"/>
        <family val="2"/>
      </rPr>
      <t> </t>
    </r>
  </si>
  <si>
    <r>
      <t>КатьЁнок</t>
    </r>
    <r>
      <rPr>
        <sz val="14"/>
        <color indexed="8"/>
        <rFont val="Verdana"/>
        <family val="2"/>
      </rPr>
      <t> </t>
    </r>
  </si>
  <si>
    <r>
      <t>Котлятка</t>
    </r>
    <r>
      <rPr>
        <sz val="14"/>
        <color indexed="8"/>
        <rFont val="Verdana"/>
        <family val="2"/>
      </rPr>
      <t> </t>
    </r>
  </si>
  <si>
    <r>
      <t>ЛёляФ</t>
    </r>
    <r>
      <rPr>
        <sz val="14"/>
        <color indexed="8"/>
        <rFont val="Verdana"/>
        <family val="2"/>
      </rPr>
      <t> </t>
    </r>
  </si>
  <si>
    <r>
      <t>м@муляш@</t>
    </r>
    <r>
      <rPr>
        <sz val="14"/>
        <color indexed="8"/>
        <rFont val="Verdana"/>
        <family val="2"/>
      </rPr>
      <t> </t>
    </r>
  </si>
  <si>
    <r>
      <t>МАЛЬВИН@</t>
    </r>
    <r>
      <rPr>
        <sz val="14"/>
        <color indexed="8"/>
        <rFont val="Verdana"/>
        <family val="2"/>
      </rPr>
      <t> </t>
    </r>
  </si>
  <si>
    <r>
      <t>Мама лучшей в мире дочки</t>
    </r>
    <r>
      <rPr>
        <sz val="14"/>
        <color indexed="8"/>
        <rFont val="Verdana"/>
        <family val="2"/>
      </rPr>
      <t> </t>
    </r>
  </si>
  <si>
    <r>
      <t>Мартика</t>
    </r>
    <r>
      <rPr>
        <sz val="14"/>
        <color indexed="8"/>
        <rFont val="Verdana"/>
        <family val="2"/>
      </rPr>
      <t> </t>
    </r>
  </si>
  <si>
    <r>
      <t>милая мама</t>
    </r>
    <r>
      <rPr>
        <sz val="14"/>
        <color indexed="8"/>
        <rFont val="Verdana"/>
        <family val="2"/>
      </rPr>
      <t> </t>
    </r>
  </si>
  <si>
    <r>
      <t>просто Анна</t>
    </r>
    <r>
      <rPr>
        <sz val="14"/>
        <color indexed="8"/>
        <rFont val="Verdana"/>
        <family val="2"/>
      </rPr>
      <t> </t>
    </r>
  </si>
  <si>
    <r>
      <t>Сентябрина 85</t>
    </r>
    <r>
      <rPr>
        <sz val="14"/>
        <color indexed="8"/>
        <rFont val="Verdana"/>
        <family val="2"/>
      </rPr>
      <t> </t>
    </r>
  </si>
  <si>
    <r>
      <t>Триумф</t>
    </r>
    <r>
      <rPr>
        <sz val="14"/>
        <color indexed="8"/>
        <rFont val="Verdana"/>
        <family val="2"/>
      </rPr>
      <t> </t>
    </r>
  </si>
  <si>
    <t>Итог</t>
  </si>
  <si>
    <t>Оплата</t>
  </si>
  <si>
    <t>2229?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</si>
</sst>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color indexed="8"/>
      <name val="Verdana"/>
      <family val="2"/>
    </font>
    <font>
      <sz val="8"/>
      <name val="Arial Cyr"/>
      <family val="0"/>
    </font>
    <font>
      <sz val="8"/>
      <name val="Tahom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 horizontal="left"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53" applyFont="1" applyBorder="1" applyAlignment="1">
      <alignment horizontal="left" vertical="center" shrinkToFit="1"/>
      <protection/>
    </xf>
    <xf numFmtId="2" fontId="17" fillId="0" borderId="10" xfId="53" applyNumberFormat="1" applyFont="1" applyBorder="1" applyAlignment="1">
      <alignment horizontal="right" vertical="center"/>
      <protection/>
    </xf>
    <xf numFmtId="2" fontId="17" fillId="0" borderId="10" xfId="53" applyNumberFormat="1" applyFont="1" applyBorder="1" applyAlignment="1">
      <alignment horizontal="center" vertical="center"/>
      <protection/>
    </xf>
    <xf numFmtId="0" fontId="17" fillId="0" borderId="10" xfId="53" applyNumberFormat="1" applyFont="1" applyBorder="1" applyAlignment="1">
      <alignment horizontal="center" vertical="center"/>
      <protection/>
    </xf>
    <xf numFmtId="0" fontId="17" fillId="0" borderId="11" xfId="53" applyNumberFormat="1" applyFont="1" applyBorder="1" applyAlignment="1">
      <alignment horizontal="center" vertical="center"/>
      <protection/>
    </xf>
    <xf numFmtId="0" fontId="17" fillId="0" borderId="12" xfId="53" applyFont="1" applyBorder="1" applyAlignment="1">
      <alignment horizontal="left" vertical="center" shrinkToFit="1"/>
      <protection/>
    </xf>
    <xf numFmtId="2" fontId="17" fillId="0" borderId="12" xfId="53" applyNumberFormat="1" applyFont="1" applyBorder="1" applyAlignment="1">
      <alignment horizontal="right" vertical="center"/>
      <protection/>
    </xf>
    <xf numFmtId="2" fontId="17" fillId="0" borderId="12" xfId="53" applyNumberFormat="1" applyFont="1" applyBorder="1" applyAlignment="1">
      <alignment horizontal="center" vertical="center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Font="1" applyBorder="1" applyAlignment="1">
      <alignment horizontal="left" vertical="center" shrinkToFit="1"/>
      <protection/>
    </xf>
    <xf numFmtId="2" fontId="17" fillId="0" borderId="13" xfId="53" applyNumberFormat="1" applyFont="1" applyBorder="1" applyAlignment="1">
      <alignment horizontal="right" vertical="center"/>
      <protection/>
    </xf>
    <xf numFmtId="2" fontId="17" fillId="0" borderId="13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Font="1" applyBorder="1" applyAlignment="1">
      <alignment horizontal="left" vertical="center" shrinkToFit="1"/>
      <protection/>
    </xf>
    <xf numFmtId="2" fontId="17" fillId="0" borderId="14" xfId="53" applyNumberFormat="1" applyFont="1" applyBorder="1" applyAlignment="1">
      <alignment horizontal="right" vertical="center"/>
      <protection/>
    </xf>
    <xf numFmtId="2" fontId="17" fillId="0" borderId="14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Font="1" applyBorder="1" applyAlignment="1">
      <alignment horizontal="left" vertical="center" shrinkToFit="1"/>
      <protection/>
    </xf>
    <xf numFmtId="2" fontId="17" fillId="0" borderId="15" xfId="53" applyNumberFormat="1" applyFont="1" applyBorder="1" applyAlignment="1">
      <alignment horizontal="right" vertical="center"/>
      <protection/>
    </xf>
    <xf numFmtId="2" fontId="17" fillId="0" borderId="15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Font="1" applyBorder="1" applyAlignment="1">
      <alignment horizontal="left" vertical="center" shrinkToFit="1"/>
      <protection/>
    </xf>
    <xf numFmtId="2" fontId="17" fillId="0" borderId="16" xfId="53" applyNumberFormat="1" applyFont="1" applyBorder="1" applyAlignment="1">
      <alignment horizontal="right" vertical="center"/>
      <protection/>
    </xf>
    <xf numFmtId="2" fontId="17" fillId="0" borderId="16" xfId="53" applyNumberFormat="1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2" fontId="0" fillId="0" borderId="18" xfId="0" applyNumberFormat="1" applyBorder="1" applyAlignment="1">
      <alignment/>
    </xf>
    <xf numFmtId="0" fontId="21" fillId="0" borderId="25" xfId="0" applyFont="1" applyBorder="1" applyAlignment="1">
      <alignment/>
    </xf>
    <xf numFmtId="0" fontId="17" fillId="0" borderId="26" xfId="53" applyFont="1" applyBorder="1" applyAlignment="1">
      <alignment horizontal="left" vertical="center" shrinkToFit="1"/>
      <protection/>
    </xf>
    <xf numFmtId="2" fontId="17" fillId="0" borderId="26" xfId="53" applyNumberFormat="1" applyFont="1" applyBorder="1" applyAlignment="1">
      <alignment horizontal="right" vertical="center"/>
      <protection/>
    </xf>
    <xf numFmtId="2" fontId="17" fillId="0" borderId="26" xfId="53" applyNumberFormat="1" applyFont="1" applyBorder="1" applyAlignment="1">
      <alignment horizontal="center" vertical="center"/>
      <protection/>
    </xf>
    <xf numFmtId="0" fontId="17" fillId="0" borderId="26" xfId="53" applyNumberFormat="1" applyFont="1" applyBorder="1" applyAlignment="1">
      <alignment horizontal="center" vertical="center"/>
      <protection/>
    </xf>
    <xf numFmtId="0" fontId="21" fillId="0" borderId="17" xfId="0" applyFont="1" applyBorder="1" applyAlignment="1">
      <alignment/>
    </xf>
    <xf numFmtId="0" fontId="17" fillId="0" borderId="18" xfId="53" applyFont="1" applyBorder="1" applyAlignment="1">
      <alignment horizontal="left" vertical="center" shrinkToFit="1"/>
      <protection/>
    </xf>
    <xf numFmtId="2" fontId="17" fillId="0" borderId="18" xfId="53" applyNumberFormat="1" applyFont="1" applyBorder="1" applyAlignment="1">
      <alignment horizontal="right" vertical="center"/>
      <protection/>
    </xf>
    <xf numFmtId="2" fontId="17" fillId="0" borderId="18" xfId="53" applyNumberFormat="1" applyFont="1" applyBorder="1" applyAlignment="1">
      <alignment horizontal="center" vertical="center"/>
      <protection/>
    </xf>
    <xf numFmtId="1" fontId="0" fillId="0" borderId="12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23" fillId="0" borderId="26" xfId="0" applyFont="1" applyBorder="1" applyAlignment="1">
      <alignment horizontal="center"/>
    </xf>
    <xf numFmtId="1" fontId="24" fillId="0" borderId="12" xfId="0" applyNumberFormat="1" applyFont="1" applyBorder="1" applyAlignment="1">
      <alignment/>
    </xf>
    <xf numFmtId="1" fontId="24" fillId="0" borderId="14" xfId="0" applyNumberFormat="1" applyFont="1" applyBorder="1" applyAlignment="1">
      <alignment/>
    </xf>
    <xf numFmtId="1" fontId="24" fillId="0" borderId="10" xfId="0" applyNumberFormat="1" applyFont="1" applyBorder="1" applyAlignment="1">
      <alignment/>
    </xf>
    <xf numFmtId="1" fontId="24" fillId="0" borderId="13" xfId="0" applyNumberFormat="1" applyFont="1" applyBorder="1" applyAlignment="1">
      <alignment/>
    </xf>
    <xf numFmtId="1" fontId="24" fillId="0" borderId="15" xfId="0" applyNumberFormat="1" applyFont="1" applyBorder="1" applyAlignment="1">
      <alignment/>
    </xf>
    <xf numFmtId="1" fontId="24" fillId="0" borderId="26" xfId="0" applyNumberFormat="1" applyFont="1" applyBorder="1" applyAlignment="1">
      <alignment/>
    </xf>
    <xf numFmtId="1" fontId="24" fillId="0" borderId="18" xfId="0" applyNumberFormat="1" applyFont="1" applyBorder="1" applyAlignment="1">
      <alignment/>
    </xf>
    <xf numFmtId="1" fontId="24" fillId="0" borderId="16" xfId="0" applyNumberFormat="1" applyFont="1" applyBorder="1" applyAlignment="1">
      <alignment/>
    </xf>
    <xf numFmtId="1" fontId="0" fillId="0" borderId="35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7"/>
  <sheetViews>
    <sheetView tabSelected="1" workbookViewId="0" topLeftCell="A16">
      <selection activeCell="A35" sqref="A35:G36"/>
    </sheetView>
  </sheetViews>
  <sheetFormatPr defaultColWidth="9.00390625" defaultRowHeight="12.75"/>
  <cols>
    <col min="1" max="1" width="31.375" style="0" customWidth="1"/>
    <col min="2" max="2" width="51.75390625" style="0" customWidth="1"/>
    <col min="4" max="4" width="13.625" style="0" customWidth="1"/>
    <col min="5" max="5" width="11.125" style="0" customWidth="1"/>
    <col min="6" max="6" width="12.25390625" style="0" customWidth="1"/>
    <col min="7" max="8" width="10.25390625" style="0" customWidth="1"/>
    <col min="9" max="9" width="6.00390625" style="0" customWidth="1"/>
  </cols>
  <sheetData>
    <row r="2" ht="13.5" thickBot="1"/>
    <row r="3" spans="1:9" ht="54.75" thickBot="1">
      <c r="A3" s="34" t="s">
        <v>41</v>
      </c>
      <c r="B3" s="35" t="s">
        <v>42</v>
      </c>
      <c r="C3" s="35" t="s">
        <v>0</v>
      </c>
      <c r="D3" s="35" t="s">
        <v>43</v>
      </c>
      <c r="E3" s="35" t="s">
        <v>44</v>
      </c>
      <c r="F3" s="35" t="s">
        <v>45</v>
      </c>
      <c r="G3" s="65" t="s">
        <v>70</v>
      </c>
      <c r="H3" s="36" t="s">
        <v>71</v>
      </c>
      <c r="I3" s="37"/>
    </row>
    <row r="4" spans="1:9" ht="18">
      <c r="A4" s="28" t="s">
        <v>46</v>
      </c>
      <c r="B4" s="7" t="s">
        <v>27</v>
      </c>
      <c r="C4" s="8">
        <v>940</v>
      </c>
      <c r="D4" s="9">
        <f>C4*0.95</f>
        <v>893</v>
      </c>
      <c r="E4" s="10">
        <v>20</v>
      </c>
      <c r="F4" s="48">
        <f>D4*1.15+E4</f>
        <v>1046.9499999999998</v>
      </c>
      <c r="G4" s="66"/>
      <c r="H4" s="48"/>
      <c r="I4" s="49"/>
    </row>
    <row r="5" spans="1:9" ht="18.75" thickBot="1">
      <c r="A5" s="31" t="s">
        <v>46</v>
      </c>
      <c r="B5" s="15" t="s">
        <v>30</v>
      </c>
      <c r="C5" s="16">
        <v>950</v>
      </c>
      <c r="D5" s="17">
        <f>C5*0.95</f>
        <v>902.5</v>
      </c>
      <c r="E5" s="18">
        <v>20</v>
      </c>
      <c r="F5" s="50">
        <f aca="true" t="shared" si="0" ref="F5:F45">D5*1.15+E5</f>
        <v>1057.875</v>
      </c>
      <c r="G5" s="67">
        <f>SUM(F4:F5)</f>
        <v>2104.825</v>
      </c>
      <c r="H5" s="50">
        <v>2109</v>
      </c>
      <c r="I5" s="51"/>
    </row>
    <row r="6" spans="1:9" ht="18">
      <c r="A6" s="28" t="s">
        <v>47</v>
      </c>
      <c r="B6" s="7" t="s">
        <v>32</v>
      </c>
      <c r="C6" s="8">
        <v>490</v>
      </c>
      <c r="D6" s="9">
        <f>C6*0.95</f>
        <v>465.5</v>
      </c>
      <c r="E6" s="10">
        <v>20</v>
      </c>
      <c r="F6" s="48">
        <f t="shared" si="0"/>
        <v>555.3249999999999</v>
      </c>
      <c r="G6" s="66"/>
      <c r="H6" s="48"/>
      <c r="I6" s="49"/>
    </row>
    <row r="7" spans="1:9" ht="18">
      <c r="A7" s="30" t="s">
        <v>47</v>
      </c>
      <c r="B7" s="2" t="s">
        <v>33</v>
      </c>
      <c r="C7" s="3">
        <v>990</v>
      </c>
      <c r="D7" s="4">
        <f>C7*0.95</f>
        <v>940.5</v>
      </c>
      <c r="E7" s="5">
        <v>20</v>
      </c>
      <c r="F7" s="52">
        <f t="shared" si="0"/>
        <v>1101.5749999999998</v>
      </c>
      <c r="G7" s="68"/>
      <c r="H7" s="52"/>
      <c r="I7" s="53"/>
    </row>
    <row r="8" spans="1:9" ht="18.75" thickBot="1">
      <c r="A8" s="31" t="s">
        <v>47</v>
      </c>
      <c r="B8" s="15" t="s">
        <v>36</v>
      </c>
      <c r="C8" s="16">
        <v>950</v>
      </c>
      <c r="D8" s="17">
        <f>C8*0.95</f>
        <v>902.5</v>
      </c>
      <c r="E8" s="18">
        <v>20</v>
      </c>
      <c r="F8" s="50">
        <f t="shared" si="0"/>
        <v>1057.875</v>
      </c>
      <c r="G8" s="67">
        <f>SUM(F6:F8)</f>
        <v>2714.7749999999996</v>
      </c>
      <c r="H8" s="50"/>
      <c r="I8" s="51"/>
    </row>
    <row r="9" spans="1:9" ht="18">
      <c r="A9" s="28" t="s">
        <v>48</v>
      </c>
      <c r="B9" s="7" t="s">
        <v>1</v>
      </c>
      <c r="C9" s="8">
        <v>490</v>
      </c>
      <c r="D9" s="9">
        <f>C9*0.95</f>
        <v>465.5</v>
      </c>
      <c r="E9" s="10">
        <v>20</v>
      </c>
      <c r="F9" s="48">
        <f t="shared" si="0"/>
        <v>555.3249999999999</v>
      </c>
      <c r="G9" s="66"/>
      <c r="H9" s="48"/>
      <c r="I9" s="49"/>
    </row>
    <row r="10" spans="1:9" ht="18">
      <c r="A10" s="30" t="s">
        <v>48</v>
      </c>
      <c r="B10" s="2" t="s">
        <v>2</v>
      </c>
      <c r="C10" s="3">
        <v>990</v>
      </c>
      <c r="D10" s="4">
        <f>C10*0.95</f>
        <v>940.5</v>
      </c>
      <c r="E10" s="5">
        <v>20</v>
      </c>
      <c r="F10" s="52">
        <f t="shared" si="0"/>
        <v>1101.5749999999998</v>
      </c>
      <c r="G10" s="68"/>
      <c r="H10" s="52"/>
      <c r="I10" s="53"/>
    </row>
    <row r="11" spans="1:9" ht="18">
      <c r="A11" s="30" t="s">
        <v>48</v>
      </c>
      <c r="B11" s="2" t="s">
        <v>17</v>
      </c>
      <c r="C11" s="3">
        <v>520</v>
      </c>
      <c r="D11" s="4">
        <f>C11*0.95</f>
        <v>494</v>
      </c>
      <c r="E11" s="5">
        <v>20</v>
      </c>
      <c r="F11" s="52">
        <f t="shared" si="0"/>
        <v>588.0999999999999</v>
      </c>
      <c r="G11" s="68"/>
      <c r="H11" s="52"/>
      <c r="I11" s="53"/>
    </row>
    <row r="12" spans="1:9" ht="18.75" thickBot="1">
      <c r="A12" s="29" t="s">
        <v>48</v>
      </c>
      <c r="B12" s="11" t="s">
        <v>37</v>
      </c>
      <c r="C12" s="12">
        <v>950</v>
      </c>
      <c r="D12" s="13">
        <f>C12*0.95</f>
        <v>902.5</v>
      </c>
      <c r="E12" s="14">
        <v>20</v>
      </c>
      <c r="F12" s="54">
        <f t="shared" si="0"/>
        <v>1057.875</v>
      </c>
      <c r="G12" s="69">
        <f>SUM(F9:F12)</f>
        <v>3302.8749999999995</v>
      </c>
      <c r="H12" s="54"/>
      <c r="I12" s="55"/>
    </row>
    <row r="13" spans="1:9" ht="18.75" thickBot="1">
      <c r="A13" s="32" t="s">
        <v>49</v>
      </c>
      <c r="B13" s="19" t="s">
        <v>31</v>
      </c>
      <c r="C13" s="20">
        <v>960</v>
      </c>
      <c r="D13" s="21">
        <f>C13*0.95</f>
        <v>912</v>
      </c>
      <c r="E13" s="6">
        <v>20</v>
      </c>
      <c r="F13" s="56">
        <f t="shared" si="0"/>
        <v>1068.8</v>
      </c>
      <c r="G13" s="70">
        <f>F13</f>
        <v>1068.8</v>
      </c>
      <c r="H13" s="57">
        <v>1071</v>
      </c>
      <c r="I13" s="58"/>
    </row>
    <row r="14" spans="1:9" ht="18.75" thickBot="1">
      <c r="A14" s="39" t="s">
        <v>50</v>
      </c>
      <c r="B14" s="40" t="s">
        <v>23</v>
      </c>
      <c r="C14" s="41">
        <v>1150</v>
      </c>
      <c r="D14" s="42">
        <f>C14*0.95</f>
        <v>1092.5</v>
      </c>
      <c r="E14" s="43">
        <v>20</v>
      </c>
      <c r="F14" s="59">
        <f t="shared" si="0"/>
        <v>1276.375</v>
      </c>
      <c r="G14" s="71">
        <f>F14</f>
        <v>1276.375</v>
      </c>
      <c r="H14" s="59">
        <v>1278</v>
      </c>
      <c r="I14" s="60"/>
    </row>
    <row r="15" spans="1:9" ht="18">
      <c r="A15" s="28" t="s">
        <v>51</v>
      </c>
      <c r="B15" s="7" t="s">
        <v>14</v>
      </c>
      <c r="C15" s="8">
        <v>520</v>
      </c>
      <c r="D15" s="9">
        <f>C15*0.95</f>
        <v>494</v>
      </c>
      <c r="E15" s="10">
        <v>20</v>
      </c>
      <c r="F15" s="48">
        <f t="shared" si="0"/>
        <v>588.0999999999999</v>
      </c>
      <c r="G15" s="66"/>
      <c r="H15" s="48"/>
      <c r="I15" s="49"/>
    </row>
    <row r="16" spans="1:9" ht="18">
      <c r="A16" s="30" t="s">
        <v>51</v>
      </c>
      <c r="B16" s="2" t="s">
        <v>15</v>
      </c>
      <c r="C16" s="3">
        <v>490</v>
      </c>
      <c r="D16" s="4">
        <f>C16*0.95</f>
        <v>465.5</v>
      </c>
      <c r="E16" s="5">
        <v>20</v>
      </c>
      <c r="F16" s="52">
        <f t="shared" si="0"/>
        <v>555.3249999999999</v>
      </c>
      <c r="G16" s="68"/>
      <c r="H16" s="52"/>
      <c r="I16" s="53"/>
    </row>
    <row r="17" spans="1:9" ht="18">
      <c r="A17" s="30" t="s">
        <v>51</v>
      </c>
      <c r="B17" s="2" t="s">
        <v>38</v>
      </c>
      <c r="C17" s="3">
        <v>420</v>
      </c>
      <c r="D17" s="4">
        <f>C17*0.95</f>
        <v>399</v>
      </c>
      <c r="E17" s="5">
        <v>3</v>
      </c>
      <c r="F17" s="52">
        <f t="shared" si="0"/>
        <v>461.84999999999997</v>
      </c>
      <c r="G17" s="68"/>
      <c r="H17" s="52"/>
      <c r="I17" s="53"/>
    </row>
    <row r="18" spans="1:9" ht="18">
      <c r="A18" s="30" t="s">
        <v>51</v>
      </c>
      <c r="B18" s="2" t="s">
        <v>18</v>
      </c>
      <c r="C18" s="3">
        <v>160</v>
      </c>
      <c r="D18" s="4">
        <f>C18*0.95</f>
        <v>152</v>
      </c>
      <c r="E18" s="5">
        <v>1</v>
      </c>
      <c r="F18" s="52">
        <f t="shared" si="0"/>
        <v>175.79999999999998</v>
      </c>
      <c r="G18" s="68"/>
      <c r="H18" s="52"/>
      <c r="I18" s="53"/>
    </row>
    <row r="19" spans="1:10" ht="18.75" thickBot="1">
      <c r="A19" s="31" t="s">
        <v>51</v>
      </c>
      <c r="B19" s="15" t="s">
        <v>19</v>
      </c>
      <c r="C19" s="16">
        <v>140</v>
      </c>
      <c r="D19" s="17">
        <f>C19*0.95</f>
        <v>133</v>
      </c>
      <c r="E19" s="18">
        <v>1</v>
      </c>
      <c r="F19" s="50">
        <f t="shared" si="0"/>
        <v>153.95</v>
      </c>
      <c r="G19" s="67">
        <f>SUM(F15:F19)</f>
        <v>1935.0249999999996</v>
      </c>
      <c r="H19" s="50">
        <v>557</v>
      </c>
      <c r="I19" s="51">
        <v>406</v>
      </c>
      <c r="J19" s="74">
        <v>976</v>
      </c>
    </row>
    <row r="20" spans="1:9" ht="18">
      <c r="A20" s="28" t="s">
        <v>52</v>
      </c>
      <c r="B20" s="7" t="s">
        <v>39</v>
      </c>
      <c r="C20" s="8">
        <v>980</v>
      </c>
      <c r="D20" s="9">
        <f>C20*0.95</f>
        <v>931</v>
      </c>
      <c r="E20" s="10">
        <v>40</v>
      </c>
      <c r="F20" s="48">
        <f t="shared" si="0"/>
        <v>1110.6499999999999</v>
      </c>
      <c r="G20" s="66"/>
      <c r="H20" s="48"/>
      <c r="I20" s="49"/>
    </row>
    <row r="21" spans="1:9" ht="18.75" thickBot="1">
      <c r="A21" s="31" t="s">
        <v>52</v>
      </c>
      <c r="B21" s="15" t="s">
        <v>34</v>
      </c>
      <c r="C21" s="16">
        <v>1130</v>
      </c>
      <c r="D21" s="17">
        <f>C21*0.95</f>
        <v>1073.5</v>
      </c>
      <c r="E21" s="18">
        <v>20</v>
      </c>
      <c r="F21" s="50">
        <f t="shared" si="0"/>
        <v>1254.5249999999999</v>
      </c>
      <c r="G21" s="67">
        <f>SUM(F20:F21)</f>
        <v>2365.1749999999997</v>
      </c>
      <c r="H21" s="50"/>
      <c r="I21" s="51"/>
    </row>
    <row r="22" spans="1:9" ht="18">
      <c r="A22" s="28" t="s">
        <v>53</v>
      </c>
      <c r="B22" s="7" t="s">
        <v>31</v>
      </c>
      <c r="C22" s="8">
        <v>960</v>
      </c>
      <c r="D22" s="9">
        <f>C22*0.95</f>
        <v>912</v>
      </c>
      <c r="E22" s="10">
        <v>20</v>
      </c>
      <c r="F22" s="48">
        <f t="shared" si="0"/>
        <v>1068.8</v>
      </c>
      <c r="G22" s="66"/>
      <c r="H22" s="48"/>
      <c r="I22" s="49"/>
    </row>
    <row r="23" spans="1:9" ht="18.75" thickBot="1">
      <c r="A23" s="29" t="s">
        <v>53</v>
      </c>
      <c r="B23" s="11" t="s">
        <v>35</v>
      </c>
      <c r="C23" s="12">
        <v>1020</v>
      </c>
      <c r="D23" s="13">
        <f>C23*0.95</f>
        <v>969</v>
      </c>
      <c r="E23" s="14">
        <v>20</v>
      </c>
      <c r="F23" s="54">
        <f t="shared" si="0"/>
        <v>1134.35</v>
      </c>
      <c r="G23" s="69">
        <f>SUM(F22:F23)</f>
        <v>2203.1499999999996</v>
      </c>
      <c r="H23" s="54"/>
      <c r="I23" s="55"/>
    </row>
    <row r="24" spans="1:9" ht="18.75" thickBot="1">
      <c r="A24" s="44" t="s">
        <v>54</v>
      </c>
      <c r="B24" s="45" t="s">
        <v>24</v>
      </c>
      <c r="C24" s="46">
        <v>1070</v>
      </c>
      <c r="D24" s="47">
        <f>C24*0.95</f>
        <v>1016.5</v>
      </c>
      <c r="E24" s="6">
        <v>20</v>
      </c>
      <c r="F24" s="56">
        <f t="shared" si="0"/>
        <v>1188.975</v>
      </c>
      <c r="G24" s="72">
        <f>F24</f>
        <v>1188.975</v>
      </c>
      <c r="H24" s="61"/>
      <c r="I24" s="62"/>
    </row>
    <row r="25" spans="1:9" ht="18.75" thickBot="1">
      <c r="A25" s="32" t="s">
        <v>55</v>
      </c>
      <c r="B25" s="19" t="s">
        <v>6</v>
      </c>
      <c r="C25" s="20">
        <v>520</v>
      </c>
      <c r="D25" s="21">
        <f>C25*0.95</f>
        <v>494</v>
      </c>
      <c r="E25" s="10">
        <v>20</v>
      </c>
      <c r="F25" s="48">
        <f t="shared" si="0"/>
        <v>588.0999999999999</v>
      </c>
      <c r="G25" s="70">
        <f>F25</f>
        <v>588.0999999999999</v>
      </c>
      <c r="H25" s="57">
        <v>590</v>
      </c>
      <c r="I25" s="58"/>
    </row>
    <row r="26" spans="1:9" ht="18.75" thickBot="1">
      <c r="A26" s="33" t="s">
        <v>56</v>
      </c>
      <c r="B26" s="23" t="s">
        <v>20</v>
      </c>
      <c r="C26" s="24">
        <v>990</v>
      </c>
      <c r="D26" s="25">
        <f>C26*0.95</f>
        <v>940.5</v>
      </c>
      <c r="E26" s="10">
        <v>20</v>
      </c>
      <c r="F26" s="48">
        <f t="shared" si="0"/>
        <v>1101.5749999999998</v>
      </c>
      <c r="G26" s="73">
        <f>F26</f>
        <v>1101.5749999999998</v>
      </c>
      <c r="H26" s="63">
        <v>1104</v>
      </c>
      <c r="I26" s="64"/>
    </row>
    <row r="27" spans="1:9" ht="18.75" thickBot="1">
      <c r="A27" s="32" t="s">
        <v>57</v>
      </c>
      <c r="B27" s="19" t="s">
        <v>28</v>
      </c>
      <c r="C27" s="20">
        <v>1010</v>
      </c>
      <c r="D27" s="21">
        <f>C27*0.95</f>
        <v>959.5</v>
      </c>
      <c r="E27" s="10">
        <v>20</v>
      </c>
      <c r="F27" s="48">
        <f t="shared" si="0"/>
        <v>1123.425</v>
      </c>
      <c r="G27" s="70">
        <f>F27</f>
        <v>1123.425</v>
      </c>
      <c r="H27" s="57">
        <v>1125</v>
      </c>
      <c r="I27" s="58"/>
    </row>
    <row r="28" spans="1:9" ht="18.75" thickBot="1">
      <c r="A28" s="33" t="s">
        <v>58</v>
      </c>
      <c r="B28" s="23" t="s">
        <v>29</v>
      </c>
      <c r="C28" s="24">
        <v>990</v>
      </c>
      <c r="D28" s="25">
        <f>C28*0.95</f>
        <v>940.5</v>
      </c>
      <c r="E28" s="10">
        <v>20</v>
      </c>
      <c r="F28" s="48">
        <f t="shared" si="0"/>
        <v>1101.5749999999998</v>
      </c>
      <c r="G28" s="73">
        <f>F28</f>
        <v>1101.5749999999998</v>
      </c>
      <c r="H28" s="63">
        <v>1104</v>
      </c>
      <c r="I28" s="64"/>
    </row>
    <row r="29" spans="1:9" ht="18.75" thickBot="1">
      <c r="A29" s="32" t="s">
        <v>59</v>
      </c>
      <c r="B29" s="19" t="s">
        <v>5</v>
      </c>
      <c r="C29" s="20">
        <v>980</v>
      </c>
      <c r="D29" s="21">
        <f>C29*0.95</f>
        <v>931</v>
      </c>
      <c r="E29" s="10">
        <v>20</v>
      </c>
      <c r="F29" s="48">
        <f t="shared" si="0"/>
        <v>1090.6499999999999</v>
      </c>
      <c r="G29" s="70">
        <f>F29</f>
        <v>1090.6499999999999</v>
      </c>
      <c r="H29" s="57">
        <v>1093</v>
      </c>
      <c r="I29" s="58"/>
    </row>
    <row r="30" spans="1:9" ht="18.75" thickBot="1">
      <c r="A30" s="33" t="s">
        <v>60</v>
      </c>
      <c r="B30" s="23" t="s">
        <v>4</v>
      </c>
      <c r="C30" s="24">
        <v>970</v>
      </c>
      <c r="D30" s="25">
        <f>C30*0.95</f>
        <v>921.5</v>
      </c>
      <c r="E30" s="10">
        <v>20</v>
      </c>
      <c r="F30" s="48">
        <f t="shared" si="0"/>
        <v>1079.725</v>
      </c>
      <c r="G30" s="73">
        <f>F30</f>
        <v>1079.725</v>
      </c>
      <c r="H30" s="63">
        <v>1082</v>
      </c>
      <c r="I30" s="64"/>
    </row>
    <row r="31" spans="1:9" ht="18.75" thickBot="1">
      <c r="A31" s="32" t="s">
        <v>61</v>
      </c>
      <c r="B31" s="19" t="s">
        <v>7</v>
      </c>
      <c r="C31" s="20">
        <v>1010</v>
      </c>
      <c r="D31" s="21">
        <f>C31*0.95</f>
        <v>959.5</v>
      </c>
      <c r="E31" s="43">
        <v>20</v>
      </c>
      <c r="F31" s="59">
        <f t="shared" si="0"/>
        <v>1123.425</v>
      </c>
      <c r="G31" s="70">
        <f>F31</f>
        <v>1123.425</v>
      </c>
      <c r="H31" s="57">
        <v>1125</v>
      </c>
      <c r="I31" s="58"/>
    </row>
    <row r="32" spans="1:9" ht="18">
      <c r="A32" s="28" t="s">
        <v>62</v>
      </c>
      <c r="B32" s="7" t="s">
        <v>9</v>
      </c>
      <c r="C32" s="8">
        <v>910</v>
      </c>
      <c r="D32" s="9">
        <f>C32*0.95</f>
        <v>864.5</v>
      </c>
      <c r="E32" s="10">
        <v>20</v>
      </c>
      <c r="F32" s="48">
        <f t="shared" si="0"/>
        <v>1014.175</v>
      </c>
      <c r="G32" s="66"/>
      <c r="H32" s="48"/>
      <c r="I32" s="49"/>
    </row>
    <row r="33" spans="1:9" ht="18.75" thickBot="1">
      <c r="A33" s="29" t="s">
        <v>62</v>
      </c>
      <c r="B33" s="11" t="s">
        <v>13</v>
      </c>
      <c r="C33" s="12">
        <v>1090</v>
      </c>
      <c r="D33" s="13">
        <f>C33*0.95</f>
        <v>1035.5</v>
      </c>
      <c r="E33" s="14">
        <v>20</v>
      </c>
      <c r="F33" s="54">
        <f t="shared" si="0"/>
        <v>1210.8249999999998</v>
      </c>
      <c r="G33" s="69">
        <f>SUM(F32:F33)</f>
        <v>2225</v>
      </c>
      <c r="H33" s="54" t="s">
        <v>72</v>
      </c>
      <c r="I33" s="55"/>
    </row>
    <row r="34" spans="1:9" ht="18.75" thickBot="1">
      <c r="A34" s="32" t="s">
        <v>63</v>
      </c>
      <c r="B34" s="19" t="s">
        <v>17</v>
      </c>
      <c r="C34" s="20">
        <v>520</v>
      </c>
      <c r="D34" s="21">
        <f>C34*0.95</f>
        <v>494</v>
      </c>
      <c r="E34" s="22">
        <v>20</v>
      </c>
      <c r="F34" s="57">
        <f t="shared" si="0"/>
        <v>588.0999999999999</v>
      </c>
      <c r="G34" s="70">
        <f>F34</f>
        <v>588.0999999999999</v>
      </c>
      <c r="H34" s="57">
        <v>490</v>
      </c>
      <c r="I34" s="58"/>
    </row>
    <row r="35" spans="1:9" ht="18">
      <c r="A35" s="28" t="s">
        <v>64</v>
      </c>
      <c r="B35" s="7" t="s">
        <v>22</v>
      </c>
      <c r="C35" s="8">
        <v>970</v>
      </c>
      <c r="D35" s="9">
        <f>C35*0.95</f>
        <v>921.5</v>
      </c>
      <c r="E35" s="10">
        <v>20</v>
      </c>
      <c r="F35" s="48">
        <f t="shared" si="0"/>
        <v>1079.725</v>
      </c>
      <c r="G35" s="66"/>
      <c r="H35" s="48"/>
      <c r="I35" s="49"/>
    </row>
    <row r="36" spans="1:9" ht="18.75" thickBot="1">
      <c r="A36" s="29" t="s">
        <v>64</v>
      </c>
      <c r="B36" s="11" t="s">
        <v>25</v>
      </c>
      <c r="C36" s="12">
        <v>1030</v>
      </c>
      <c r="D36" s="13">
        <f>C36*0.95</f>
        <v>978.5</v>
      </c>
      <c r="E36" s="14">
        <v>20</v>
      </c>
      <c r="F36" s="54">
        <f t="shared" si="0"/>
        <v>1145.2749999999999</v>
      </c>
      <c r="G36" s="69">
        <f>SUM(F35:F36)</f>
        <v>2225</v>
      </c>
      <c r="H36" s="54"/>
      <c r="I36" s="55"/>
    </row>
    <row r="37" spans="1:9" ht="18.75" thickBot="1">
      <c r="A37" s="32" t="s">
        <v>65</v>
      </c>
      <c r="B37" s="19" t="s">
        <v>24</v>
      </c>
      <c r="C37" s="20">
        <v>1070</v>
      </c>
      <c r="D37" s="21">
        <f>C37*0.95</f>
        <v>1016.5</v>
      </c>
      <c r="E37" s="6">
        <v>20</v>
      </c>
      <c r="F37" s="56">
        <f t="shared" si="0"/>
        <v>1188.975</v>
      </c>
      <c r="G37" s="70">
        <f>F37</f>
        <v>1188.975</v>
      </c>
      <c r="H37" s="57">
        <v>1191</v>
      </c>
      <c r="I37" s="58"/>
    </row>
    <row r="38" spans="1:9" ht="18.75" thickBot="1">
      <c r="A38" s="33" t="s">
        <v>66</v>
      </c>
      <c r="B38" s="23" t="s">
        <v>3</v>
      </c>
      <c r="C38" s="24">
        <v>1150</v>
      </c>
      <c r="D38" s="25">
        <f>C38*0.95</f>
        <v>1092.5</v>
      </c>
      <c r="E38" s="10">
        <v>20</v>
      </c>
      <c r="F38" s="48">
        <f t="shared" si="0"/>
        <v>1276.375</v>
      </c>
      <c r="G38" s="73">
        <f>F38</f>
        <v>1276.375</v>
      </c>
      <c r="H38" s="63">
        <v>1278</v>
      </c>
      <c r="I38" s="64"/>
    </row>
    <row r="39" spans="1:9" ht="18.75" thickBot="1">
      <c r="A39" s="32" t="s">
        <v>67</v>
      </c>
      <c r="B39" s="19" t="s">
        <v>12</v>
      </c>
      <c r="C39" s="20">
        <v>980</v>
      </c>
      <c r="D39" s="21">
        <f>C39*0.95</f>
        <v>931</v>
      </c>
      <c r="E39" s="10">
        <v>20</v>
      </c>
      <c r="F39" s="48">
        <f t="shared" si="0"/>
        <v>1090.6499999999999</v>
      </c>
      <c r="G39" s="70">
        <f>F39</f>
        <v>1090.6499999999999</v>
      </c>
      <c r="H39" s="57">
        <v>1091</v>
      </c>
      <c r="I39" s="58"/>
    </row>
    <row r="40" spans="1:9" ht="18.75" thickBot="1">
      <c r="A40" s="39" t="s">
        <v>68</v>
      </c>
      <c r="B40" s="40" t="s">
        <v>26</v>
      </c>
      <c r="C40" s="41">
        <v>910</v>
      </c>
      <c r="D40" s="42">
        <f>C40*0.95</f>
        <v>864.5</v>
      </c>
      <c r="E40" s="43">
        <v>20</v>
      </c>
      <c r="F40" s="59">
        <f t="shared" si="0"/>
        <v>1014.175</v>
      </c>
      <c r="G40" s="71">
        <f>F40</f>
        <v>1014.175</v>
      </c>
      <c r="H40" s="59">
        <v>1016</v>
      </c>
      <c r="I40" s="60"/>
    </row>
    <row r="41" spans="1:9" ht="18">
      <c r="A41" s="28" t="s">
        <v>69</v>
      </c>
      <c r="B41" s="7" t="s">
        <v>8</v>
      </c>
      <c r="C41" s="8">
        <v>520</v>
      </c>
      <c r="D41" s="9">
        <f>C41*0.95</f>
        <v>494</v>
      </c>
      <c r="E41" s="10">
        <v>20</v>
      </c>
      <c r="F41" s="48">
        <f t="shared" si="0"/>
        <v>588.0999999999999</v>
      </c>
      <c r="G41" s="66"/>
      <c r="H41" s="48"/>
      <c r="I41" s="49"/>
    </row>
    <row r="42" spans="1:9" ht="18">
      <c r="A42" s="30" t="s">
        <v>69</v>
      </c>
      <c r="B42" s="2" t="s">
        <v>10</v>
      </c>
      <c r="C42" s="3">
        <v>1240</v>
      </c>
      <c r="D42" s="4">
        <f>C42*0.95</f>
        <v>1178</v>
      </c>
      <c r="E42" s="5">
        <v>20</v>
      </c>
      <c r="F42" s="52">
        <f t="shared" si="0"/>
        <v>1374.6999999999998</v>
      </c>
      <c r="G42" s="68"/>
      <c r="H42" s="52"/>
      <c r="I42" s="53"/>
    </row>
    <row r="43" spans="1:9" ht="18.75" thickBot="1">
      <c r="A43" s="31" t="s">
        <v>69</v>
      </c>
      <c r="B43" s="15" t="s">
        <v>11</v>
      </c>
      <c r="C43" s="16">
        <v>990</v>
      </c>
      <c r="D43" s="17">
        <f>C43*0.95</f>
        <v>940.5</v>
      </c>
      <c r="E43" s="18">
        <v>20</v>
      </c>
      <c r="F43" s="50">
        <f t="shared" si="0"/>
        <v>1101.5749999999998</v>
      </c>
      <c r="G43" s="67">
        <f>SUM(F41:F43)</f>
        <v>3064.3749999999995</v>
      </c>
      <c r="H43" s="50">
        <v>3070</v>
      </c>
      <c r="I43" s="51"/>
    </row>
    <row r="44" spans="1:9" ht="18">
      <c r="A44" s="28" t="s">
        <v>40</v>
      </c>
      <c r="B44" s="7" t="s">
        <v>16</v>
      </c>
      <c r="C44" s="8">
        <v>490</v>
      </c>
      <c r="D44" s="9">
        <f>C44*0.95</f>
        <v>465.5</v>
      </c>
      <c r="E44" s="10">
        <v>20</v>
      </c>
      <c r="F44" s="48">
        <f t="shared" si="0"/>
        <v>555.3249999999999</v>
      </c>
      <c r="G44" s="66"/>
      <c r="H44" s="48"/>
      <c r="I44" s="49"/>
    </row>
    <row r="45" spans="1:9" ht="18.75" thickBot="1">
      <c r="A45" s="29" t="s">
        <v>40</v>
      </c>
      <c r="B45" s="11" t="s">
        <v>21</v>
      </c>
      <c r="C45" s="12">
        <v>950</v>
      </c>
      <c r="D45" s="13">
        <f>C45*0.95</f>
        <v>902.5</v>
      </c>
      <c r="E45" s="14">
        <v>20</v>
      </c>
      <c r="F45" s="54">
        <f t="shared" si="0"/>
        <v>1057.875</v>
      </c>
      <c r="G45" s="69">
        <f>SUM(F44:F45)</f>
        <v>1613.1999999999998</v>
      </c>
      <c r="H45" s="54"/>
      <c r="I45" s="55"/>
    </row>
    <row r="46" spans="1:9" ht="16.5" thickBot="1">
      <c r="A46" s="26"/>
      <c r="B46" s="27"/>
      <c r="C46" s="38">
        <f>SUM(C4:C45)</f>
        <v>35560</v>
      </c>
      <c r="D46" s="38">
        <f>SUM(D4:D45)</f>
        <v>33782</v>
      </c>
      <c r="E46" s="38">
        <f>SUM(E4:E45)</f>
        <v>805</v>
      </c>
      <c r="F46" s="61">
        <f>SUM(F4:F45)</f>
        <v>39654.29999999999</v>
      </c>
      <c r="G46" s="72">
        <f>SUM(G4:G45)</f>
        <v>39654.299999999996</v>
      </c>
      <c r="H46" s="61"/>
      <c r="I46" s="62"/>
    </row>
    <row r="47" ht="12.75">
      <c r="F47" s="1"/>
    </row>
  </sheetData>
  <sheetProtection/>
  <autoFilter ref="A3:I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2013-01-16T02:12:51Z</dcterms:created>
  <dcterms:modified xsi:type="dcterms:W3CDTF">2013-01-16T03:27:03Z</dcterms:modified>
  <cp:category/>
  <cp:version/>
  <cp:contentType/>
  <cp:contentStatus/>
</cp:coreProperties>
</file>