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<sst xmlns="http://schemas.openxmlformats.org/spreadsheetml/2006/main" count="36" uniqueCount="36">
  <si>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наталка-моталка</t>
  </si>
  <si>
    <t>$МАМУЛЯ$</t>
  </si>
  <si>
    <t>alisa4ka</t>
  </si>
  <si>
    <t>МКсения</t>
  </si>
  <si>
    <t>Sама по Sебе</t>
  </si>
  <si>
    <t>Ник</t>
  </si>
  <si>
    <t>Сумма</t>
  </si>
  <si>
    <t>Сумма с ОРГ</t>
  </si>
  <si>
    <t>Раскидка</t>
  </si>
  <si>
    <t>Нюрашка</t>
  </si>
  <si>
    <t>Ковырнатор</t>
  </si>
  <si>
    <t>ПРИСТРОЙ</t>
  </si>
  <si>
    <t>Пар в ряду</t>
  </si>
  <si>
    <t>раскидка</t>
  </si>
  <si>
    <t>сёмкинамама***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</si>
  <si>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</si>
  <si>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</si>
  <si>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</si>
  <si>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</si>
  <si>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</si>
  <si>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</si>
  <si>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Марфуша</t>
  </si>
  <si>
    <t>weltkind</t>
  </si>
  <si>
    <t>Maribo</t>
  </si>
  <si>
    <t>МАГниТА</t>
  </si>
  <si>
    <t>H76-V087-3BR</t>
  </si>
  <si>
    <t>Сузуночка</t>
  </si>
  <si>
    <t>Оксана 25</t>
  </si>
  <si>
    <t>BT-B-654</t>
  </si>
  <si>
    <t>Карапуля</t>
  </si>
  <si>
    <t xml:space="preserve">Алюсик </t>
  </si>
  <si>
    <t>35,  37</t>
  </si>
  <si>
    <t xml:space="preserve">makitra </t>
  </si>
  <si>
    <t xml:space="preserve">Leno4ka Gran </t>
  </si>
  <si>
    <t>42,  43</t>
  </si>
  <si>
    <t>40,40,41,42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</si>
</sst>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textRotation="90" wrapText="1"/>
    </xf>
    <xf numFmtId="0" fontId="1" fillId="0" borderId="11" xfId="0" applyFont="1" applyFill="1" applyBorder="1" applyAlignment="1">
      <alignment horizontal="left" textRotation="90" wrapText="1"/>
    </xf>
    <xf numFmtId="0" fontId="1" fillId="0" borderId="12" xfId="0" applyFont="1" applyFill="1" applyBorder="1" applyAlignment="1">
      <alignment horizontal="left" textRotation="90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 textRotation="90" wrapText="1"/>
    </xf>
    <xf numFmtId="0" fontId="1" fillId="0" borderId="13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0</xdr:rowOff>
    </xdr:from>
    <xdr:to>
      <xdr:col>10</xdr:col>
      <xdr:colOff>19050</xdr:colOff>
      <xdr:row>0</xdr:row>
      <xdr:rowOff>619125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0</xdr:rowOff>
    </xdr:from>
    <xdr:to>
      <xdr:col>10</xdr:col>
      <xdr:colOff>657225</xdr:colOff>
      <xdr:row>0</xdr:row>
      <xdr:rowOff>561975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0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19050</xdr:rowOff>
    </xdr:from>
    <xdr:to>
      <xdr:col>12</xdr:col>
      <xdr:colOff>9525</xdr:colOff>
      <xdr:row>0</xdr:row>
      <xdr:rowOff>457200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190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</cols>
  <sheetData>
    <row r="1" spans="1:15" ht="89.25" customHeight="1">
      <c r="A1" s="1" t="s">
        <v>5</v>
      </c>
      <c r="B1" s="2" t="s">
        <v>6</v>
      </c>
      <c r="C1" s="2" t="s">
        <v>7</v>
      </c>
      <c r="D1" s="3" t="s">
        <v>8</v>
      </c>
      <c r="E1" s="3" t="s">
        <v>15</v>
      </c>
      <c r="F1" s="3" t="s">
        <v>16</v>
      </c>
      <c r="G1" s="3" t="s">
        <v>17</v>
      </c>
      <c r="H1" s="3" t="s">
        <v>18</v>
      </c>
      <c r="I1" s="4" t="s">
        <v>19</v>
      </c>
      <c r="J1" s="20" t="s">
        <v>25</v>
      </c>
      <c r="K1" s="20" t="s">
        <v>28</v>
      </c>
      <c r="L1" s="20">
        <v>601</v>
      </c>
      <c r="M1" s="20"/>
      <c r="N1" s="20"/>
      <c r="O1" s="19"/>
    </row>
    <row r="2" spans="1:15" ht="15">
      <c r="A2" s="5" t="s">
        <v>20</v>
      </c>
      <c r="B2" s="5"/>
      <c r="C2" s="5"/>
      <c r="D2" s="6"/>
      <c r="E2" s="6"/>
      <c r="F2" s="6"/>
      <c r="G2" s="6"/>
      <c r="H2" s="5"/>
      <c r="I2" s="7"/>
      <c r="J2" s="8">
        <v>450</v>
      </c>
      <c r="K2" s="8">
        <v>450</v>
      </c>
      <c r="L2" s="8">
        <v>250</v>
      </c>
      <c r="M2" s="8"/>
      <c r="N2" s="8"/>
      <c r="O2" s="8"/>
    </row>
    <row r="3" spans="1:15" s="17" customFormat="1" ht="14.25">
      <c r="A3" s="9" t="s">
        <v>1</v>
      </c>
      <c r="B3" s="9">
        <f>SUMIF($J3:$V3,"&lt;&gt;",$J$2:$V$2)</f>
        <v>250</v>
      </c>
      <c r="C3" s="9">
        <f aca="true" t="shared" si="0" ref="C3:C20">B3*1.15</f>
        <v>287.5</v>
      </c>
      <c r="D3" s="10"/>
      <c r="E3" s="10">
        <f aca="true" t="shared" si="1" ref="E3:E20">C3+D3</f>
        <v>287.5</v>
      </c>
      <c r="F3" s="10"/>
      <c r="G3" s="9"/>
      <c r="H3" s="9"/>
      <c r="I3" s="11">
        <f aca="true" t="shared" si="2" ref="I3:I20">E3-F3-G3+H3</f>
        <v>287.5</v>
      </c>
      <c r="J3" s="9"/>
      <c r="K3" s="9"/>
      <c r="L3" s="9" t="s">
        <v>34</v>
      </c>
      <c r="M3" s="9"/>
      <c r="N3" s="9"/>
      <c r="O3" s="9"/>
    </row>
    <row r="4" spans="1:15" s="17" customFormat="1" ht="14.25">
      <c r="A4" s="9" t="s">
        <v>2</v>
      </c>
      <c r="B4" s="9">
        <f>SUMIF($J4:$V4,"&lt;&gt;",$J$2:$V$2)+450</f>
        <v>900</v>
      </c>
      <c r="C4" s="9">
        <f t="shared" si="0"/>
        <v>1035</v>
      </c>
      <c r="D4" s="10"/>
      <c r="E4" s="10">
        <f t="shared" si="1"/>
        <v>1035</v>
      </c>
      <c r="F4" s="10"/>
      <c r="G4" s="9"/>
      <c r="H4" s="9"/>
      <c r="I4" s="11">
        <f t="shared" si="2"/>
        <v>1035</v>
      </c>
      <c r="J4" s="9"/>
      <c r="K4" s="9" t="s">
        <v>31</v>
      </c>
      <c r="L4" s="9"/>
      <c r="M4" s="9"/>
      <c r="N4" s="9"/>
      <c r="O4" s="9"/>
    </row>
    <row r="5" spans="1:15" s="17" customFormat="1" ht="14.25">
      <c r="A5" s="9" t="s">
        <v>33</v>
      </c>
      <c r="B5" s="9">
        <f aca="true" t="shared" si="3" ref="B5:B24">SUMIF($J5:$V5,"&lt;&gt;",$J$2:$V$2)</f>
        <v>250</v>
      </c>
      <c r="C5" s="9">
        <f t="shared" si="0"/>
        <v>287.5</v>
      </c>
      <c r="D5" s="10"/>
      <c r="E5" s="10">
        <f t="shared" si="1"/>
        <v>287.5</v>
      </c>
      <c r="F5" s="10"/>
      <c r="G5" s="9">
        <v>288</v>
      </c>
      <c r="H5" s="9"/>
      <c r="I5" s="11">
        <f t="shared" si="2"/>
        <v>-0.5</v>
      </c>
      <c r="J5" s="9"/>
      <c r="K5" s="9"/>
      <c r="L5" s="9">
        <v>44</v>
      </c>
      <c r="M5" s="9"/>
      <c r="N5" s="9"/>
      <c r="O5" s="9"/>
    </row>
    <row r="6" spans="1:15" s="17" customFormat="1" ht="14.25">
      <c r="A6" s="9" t="s">
        <v>32</v>
      </c>
      <c r="B6" s="9">
        <f t="shared" si="3"/>
        <v>250</v>
      </c>
      <c r="C6" s="9">
        <f t="shared" si="0"/>
        <v>287.5</v>
      </c>
      <c r="D6" s="10"/>
      <c r="E6" s="10">
        <f t="shared" si="1"/>
        <v>287.5</v>
      </c>
      <c r="F6" s="10"/>
      <c r="G6" s="9"/>
      <c r="H6" s="9"/>
      <c r="I6" s="11">
        <f t="shared" si="2"/>
        <v>287.5</v>
      </c>
      <c r="J6" s="9"/>
      <c r="K6" s="9"/>
      <c r="L6" s="9">
        <v>41</v>
      </c>
      <c r="M6" s="9"/>
      <c r="N6" s="9"/>
      <c r="O6" s="18"/>
    </row>
    <row r="7" spans="1:15" s="17" customFormat="1" ht="14.25">
      <c r="A7" s="9" t="s">
        <v>23</v>
      </c>
      <c r="B7" s="9">
        <f t="shared" si="3"/>
        <v>450</v>
      </c>
      <c r="C7" s="9">
        <f t="shared" si="0"/>
        <v>517.5</v>
      </c>
      <c r="D7" s="10"/>
      <c r="E7" s="10">
        <f t="shared" si="1"/>
        <v>517.5</v>
      </c>
      <c r="F7" s="10">
        <v>113</v>
      </c>
      <c r="G7" s="9"/>
      <c r="H7" s="9"/>
      <c r="I7" s="11">
        <f t="shared" si="2"/>
        <v>404.5</v>
      </c>
      <c r="J7" s="9">
        <v>40</v>
      </c>
      <c r="K7" s="9"/>
      <c r="L7" s="9"/>
      <c r="M7" s="9"/>
      <c r="N7" s="9"/>
      <c r="O7" s="9"/>
    </row>
    <row r="8" spans="1:15" s="17" customFormat="1" ht="14.25">
      <c r="A8" s="9" t="s">
        <v>4</v>
      </c>
      <c r="B8" s="9">
        <f t="shared" si="3"/>
        <v>450</v>
      </c>
      <c r="C8" s="9">
        <f t="shared" si="0"/>
        <v>517.5</v>
      </c>
      <c r="D8" s="10"/>
      <c r="E8" s="10">
        <f t="shared" si="1"/>
        <v>517.5</v>
      </c>
      <c r="F8" s="10">
        <v>566</v>
      </c>
      <c r="G8" s="9"/>
      <c r="H8" s="9"/>
      <c r="I8" s="11">
        <f t="shared" si="2"/>
        <v>-48.5</v>
      </c>
      <c r="J8" s="9">
        <v>35</v>
      </c>
      <c r="K8" s="9"/>
      <c r="L8" s="9"/>
      <c r="M8" s="9"/>
      <c r="N8" s="9"/>
      <c r="O8" s="9"/>
    </row>
    <row r="9" spans="1:15" s="17" customFormat="1" ht="14.25">
      <c r="A9" s="9" t="s">
        <v>22</v>
      </c>
      <c r="B9" s="9">
        <f t="shared" si="3"/>
        <v>250</v>
      </c>
      <c r="C9" s="9">
        <f t="shared" si="0"/>
        <v>287.5</v>
      </c>
      <c r="D9" s="10"/>
      <c r="E9" s="10">
        <f t="shared" si="1"/>
        <v>287.5</v>
      </c>
      <c r="F9" s="10"/>
      <c r="G9" s="9"/>
      <c r="H9" s="9"/>
      <c r="I9" s="11">
        <f t="shared" si="2"/>
        <v>287.5</v>
      </c>
      <c r="J9" s="9"/>
      <c r="K9" s="9"/>
      <c r="L9" s="9">
        <v>44</v>
      </c>
      <c r="M9" s="9"/>
      <c r="N9" s="9"/>
      <c r="O9" s="9"/>
    </row>
    <row r="10" spans="1:15" s="17" customFormat="1" ht="14.25">
      <c r="A10" s="9" t="s">
        <v>30</v>
      </c>
      <c r="B10" s="9">
        <f t="shared" si="3"/>
        <v>700</v>
      </c>
      <c r="C10" s="9">
        <f t="shared" si="0"/>
        <v>804.9999999999999</v>
      </c>
      <c r="D10" s="10"/>
      <c r="E10" s="10">
        <f t="shared" si="1"/>
        <v>804.9999999999999</v>
      </c>
      <c r="F10" s="10"/>
      <c r="G10" s="9"/>
      <c r="H10" s="9"/>
      <c r="I10" s="11">
        <f t="shared" si="2"/>
        <v>804.9999999999999</v>
      </c>
      <c r="J10" s="9"/>
      <c r="K10" s="9">
        <v>37</v>
      </c>
      <c r="L10" s="9">
        <v>43</v>
      </c>
      <c r="M10" s="9"/>
      <c r="N10" s="9"/>
      <c r="O10" s="21"/>
    </row>
    <row r="11" spans="1:15" s="17" customFormat="1" ht="14.25">
      <c r="A11" s="9" t="s">
        <v>29</v>
      </c>
      <c r="B11" s="9">
        <f t="shared" si="3"/>
        <v>450</v>
      </c>
      <c r="C11" s="9">
        <f t="shared" si="0"/>
        <v>517.5</v>
      </c>
      <c r="D11" s="10"/>
      <c r="E11" s="10">
        <f t="shared" si="1"/>
        <v>517.5</v>
      </c>
      <c r="F11" s="10"/>
      <c r="G11" s="9">
        <v>517.5</v>
      </c>
      <c r="H11" s="9"/>
      <c r="I11" s="11">
        <f t="shared" si="2"/>
        <v>0</v>
      </c>
      <c r="J11" s="9"/>
      <c r="K11" s="9">
        <v>36</v>
      </c>
      <c r="L11" s="9"/>
      <c r="M11" s="9"/>
      <c r="N11" s="9"/>
      <c r="O11" s="9"/>
    </row>
    <row r="12" spans="1:15" s="17" customFormat="1" ht="14.25">
      <c r="A12" s="9" t="s">
        <v>10</v>
      </c>
      <c r="B12" s="9">
        <f t="shared" si="3"/>
        <v>700</v>
      </c>
      <c r="C12" s="9">
        <f t="shared" si="0"/>
        <v>804.9999999999999</v>
      </c>
      <c r="D12" s="10"/>
      <c r="E12" s="10">
        <f t="shared" si="1"/>
        <v>804.9999999999999</v>
      </c>
      <c r="F12" s="10"/>
      <c r="G12" s="9">
        <v>805</v>
      </c>
      <c r="H12" s="9"/>
      <c r="I12" s="11">
        <f t="shared" si="2"/>
        <v>-1.1368683772161603E-13</v>
      </c>
      <c r="J12" s="9"/>
      <c r="K12" s="9">
        <v>38</v>
      </c>
      <c r="L12" s="9">
        <v>45</v>
      </c>
      <c r="M12" s="9"/>
      <c r="N12" s="9"/>
      <c r="O12" s="9"/>
    </row>
    <row r="13" spans="1:15" s="17" customFormat="1" ht="14.25">
      <c r="A13" s="9" t="s">
        <v>24</v>
      </c>
      <c r="B13" s="9">
        <f t="shared" si="3"/>
        <v>250</v>
      </c>
      <c r="C13" s="9">
        <f t="shared" si="0"/>
        <v>287.5</v>
      </c>
      <c r="D13" s="10"/>
      <c r="E13" s="10">
        <f t="shared" si="1"/>
        <v>287.5</v>
      </c>
      <c r="F13" s="10"/>
      <c r="G13" s="9"/>
      <c r="H13" s="9"/>
      <c r="I13" s="11">
        <f t="shared" si="2"/>
        <v>287.5</v>
      </c>
      <c r="J13" s="9"/>
      <c r="K13" s="9"/>
      <c r="L13" s="9">
        <v>39</v>
      </c>
      <c r="M13" s="9"/>
      <c r="N13" s="9"/>
      <c r="O13" s="9"/>
    </row>
    <row r="14" spans="1:15" s="17" customFormat="1" ht="14.25">
      <c r="A14" s="9" t="s">
        <v>21</v>
      </c>
      <c r="B14" s="9">
        <f t="shared" si="3"/>
        <v>450</v>
      </c>
      <c r="C14" s="9">
        <f t="shared" si="0"/>
        <v>517.5</v>
      </c>
      <c r="D14" s="10"/>
      <c r="E14" s="10">
        <f t="shared" si="1"/>
        <v>517.5</v>
      </c>
      <c r="F14" s="10"/>
      <c r="G14" s="9"/>
      <c r="H14" s="9"/>
      <c r="I14" s="11">
        <f t="shared" si="2"/>
        <v>517.5</v>
      </c>
      <c r="J14" s="9">
        <v>39</v>
      </c>
      <c r="K14" s="9"/>
      <c r="L14" s="9"/>
      <c r="M14" s="9"/>
      <c r="N14" s="9"/>
      <c r="O14" s="9"/>
    </row>
    <row r="15" spans="1:15" s="17" customFormat="1" ht="14.25">
      <c r="A15" s="9" t="s">
        <v>3</v>
      </c>
      <c r="B15" s="9">
        <f t="shared" si="3"/>
        <v>450</v>
      </c>
      <c r="C15" s="9">
        <f t="shared" si="0"/>
        <v>517.5</v>
      </c>
      <c r="D15" s="10"/>
      <c r="E15" s="10">
        <f t="shared" si="1"/>
        <v>517.5</v>
      </c>
      <c r="F15" s="10"/>
      <c r="G15" s="9"/>
      <c r="H15" s="9"/>
      <c r="I15" s="11">
        <f t="shared" si="2"/>
        <v>517.5</v>
      </c>
      <c r="J15" s="9"/>
      <c r="K15" s="9">
        <v>39</v>
      </c>
      <c r="L15" s="9"/>
      <c r="M15" s="9"/>
      <c r="N15" s="9"/>
      <c r="O15" s="9"/>
    </row>
    <row r="16" spans="1:15" s="17" customFormat="1" ht="14.25">
      <c r="A16" s="9" t="s">
        <v>0</v>
      </c>
      <c r="B16" s="9">
        <f t="shared" si="3"/>
        <v>450</v>
      </c>
      <c r="C16" s="9">
        <f t="shared" si="0"/>
        <v>517.5</v>
      </c>
      <c r="D16" s="10"/>
      <c r="E16" s="10">
        <f t="shared" si="1"/>
        <v>517.5</v>
      </c>
      <c r="F16" s="10"/>
      <c r="G16" s="9"/>
      <c r="H16" s="9"/>
      <c r="I16" s="11">
        <f t="shared" si="2"/>
        <v>517.5</v>
      </c>
      <c r="J16" s="9"/>
      <c r="K16" s="9">
        <v>40</v>
      </c>
      <c r="L16" s="18"/>
      <c r="M16" s="21"/>
      <c r="N16" s="9"/>
      <c r="O16" s="9"/>
    </row>
    <row r="17" spans="1:15" s="17" customFormat="1" ht="14.25">
      <c r="A17" s="9" t="s">
        <v>9</v>
      </c>
      <c r="B17" s="9">
        <f t="shared" si="3"/>
        <v>450</v>
      </c>
      <c r="C17" s="9">
        <f t="shared" si="0"/>
        <v>517.5</v>
      </c>
      <c r="D17" s="10"/>
      <c r="E17" s="10">
        <f t="shared" si="1"/>
        <v>517.5</v>
      </c>
      <c r="F17" s="10"/>
      <c r="G17" s="9"/>
      <c r="H17" s="9"/>
      <c r="I17" s="11">
        <f t="shared" si="2"/>
        <v>517.5</v>
      </c>
      <c r="J17" s="9">
        <v>38</v>
      </c>
      <c r="K17" s="9"/>
      <c r="L17" s="21"/>
      <c r="M17" s="9"/>
      <c r="N17" s="9"/>
      <c r="O17" s="9"/>
    </row>
    <row r="18" spans="1:15" s="17" customFormat="1" ht="14.25">
      <c r="A18" s="9" t="s">
        <v>27</v>
      </c>
      <c r="B18" s="9">
        <f t="shared" si="3"/>
        <v>450</v>
      </c>
      <c r="C18" s="9">
        <f t="shared" si="0"/>
        <v>517.5</v>
      </c>
      <c r="D18" s="10"/>
      <c r="E18" s="10">
        <f t="shared" si="1"/>
        <v>517.5</v>
      </c>
      <c r="F18" s="10"/>
      <c r="G18" s="9"/>
      <c r="H18" s="9"/>
      <c r="I18" s="11">
        <f t="shared" si="2"/>
        <v>517.5</v>
      </c>
      <c r="J18" s="9">
        <v>37</v>
      </c>
      <c r="K18" s="9"/>
      <c r="L18" s="9"/>
      <c r="M18" s="9"/>
      <c r="N18" s="9"/>
      <c r="O18" s="9"/>
    </row>
    <row r="19" spans="1:15" s="17" customFormat="1" ht="14.25">
      <c r="A19" s="9" t="s">
        <v>14</v>
      </c>
      <c r="B19" s="9">
        <f t="shared" si="3"/>
        <v>900</v>
      </c>
      <c r="C19" s="9">
        <f t="shared" si="0"/>
        <v>1035</v>
      </c>
      <c r="D19" s="10"/>
      <c r="E19" s="10">
        <f t="shared" si="1"/>
        <v>1035</v>
      </c>
      <c r="F19" s="10"/>
      <c r="G19" s="9"/>
      <c r="H19" s="9"/>
      <c r="I19" s="11">
        <f t="shared" si="2"/>
        <v>1035</v>
      </c>
      <c r="J19" s="9">
        <v>38</v>
      </c>
      <c r="K19" s="9">
        <v>38</v>
      </c>
      <c r="L19" s="9"/>
      <c r="M19" s="9"/>
      <c r="N19" s="9"/>
      <c r="O19" s="21"/>
    </row>
    <row r="20" spans="1:15" s="17" customFormat="1" ht="14.25">
      <c r="A20" s="9" t="s">
        <v>26</v>
      </c>
      <c r="B20" s="9">
        <f t="shared" si="3"/>
        <v>450</v>
      </c>
      <c r="C20" s="9">
        <f t="shared" si="0"/>
        <v>517.5</v>
      </c>
      <c r="D20" s="10"/>
      <c r="E20" s="10">
        <f t="shared" si="1"/>
        <v>517.5</v>
      </c>
      <c r="F20" s="10"/>
      <c r="G20" s="9"/>
      <c r="H20" s="9"/>
      <c r="I20" s="11">
        <f t="shared" si="2"/>
        <v>517.5</v>
      </c>
      <c r="J20" s="9">
        <v>36</v>
      </c>
      <c r="K20" s="9"/>
      <c r="L20" s="9"/>
      <c r="M20" s="9"/>
      <c r="N20" s="9"/>
      <c r="O20" s="9"/>
    </row>
    <row r="21" spans="1:15" s="17" customFormat="1" ht="14.25">
      <c r="A21" s="9"/>
      <c r="B21" s="9">
        <f t="shared" si="3"/>
        <v>0</v>
      </c>
      <c r="C21" s="9">
        <f>B21*1.15</f>
        <v>0</v>
      </c>
      <c r="D21" s="10"/>
      <c r="E21" s="10">
        <f>C21+D21</f>
        <v>0</v>
      </c>
      <c r="F21" s="10"/>
      <c r="G21" s="9"/>
      <c r="H21" s="9"/>
      <c r="I21" s="11">
        <f>E21-F21-G21+H21</f>
        <v>0</v>
      </c>
      <c r="J21" s="9"/>
      <c r="K21" s="9"/>
      <c r="L21" s="9"/>
      <c r="M21" s="9"/>
      <c r="N21" s="9"/>
      <c r="O21" s="9"/>
    </row>
    <row r="22" spans="1:15" s="17" customFormat="1" ht="14.25">
      <c r="A22" s="9"/>
      <c r="B22" s="9">
        <f t="shared" si="3"/>
        <v>0</v>
      </c>
      <c r="C22" s="9">
        <f>B22*1.15</f>
        <v>0</v>
      </c>
      <c r="D22" s="10"/>
      <c r="E22" s="10">
        <f>C22+D22</f>
        <v>0</v>
      </c>
      <c r="F22" s="10"/>
      <c r="G22" s="9"/>
      <c r="H22" s="9"/>
      <c r="I22" s="11">
        <f>E22-F22-G22+H22</f>
        <v>0</v>
      </c>
      <c r="J22" s="9"/>
      <c r="K22" s="9"/>
      <c r="L22" s="9"/>
      <c r="M22" s="9"/>
      <c r="N22" s="9"/>
      <c r="O22" s="9"/>
    </row>
    <row r="23" spans="1:15" s="17" customFormat="1" ht="14.25">
      <c r="A23" s="9"/>
      <c r="B23" s="9">
        <f t="shared" si="3"/>
        <v>0</v>
      </c>
      <c r="C23" s="9">
        <f>B23*1.15</f>
        <v>0</v>
      </c>
      <c r="D23" s="10"/>
      <c r="E23" s="10">
        <f>C23+D23</f>
        <v>0</v>
      </c>
      <c r="F23" s="10"/>
      <c r="G23" s="9"/>
      <c r="H23" s="9"/>
      <c r="I23" s="11">
        <f>E23-F23-G23+H23</f>
        <v>0</v>
      </c>
      <c r="J23" s="9"/>
      <c r="K23" s="9"/>
      <c r="L23" s="9"/>
      <c r="M23" s="9"/>
      <c r="N23" s="9"/>
      <c r="O23" s="9"/>
    </row>
    <row r="24" spans="1:15" ht="14.25">
      <c r="A24" s="9"/>
      <c r="B24" s="9">
        <f t="shared" si="3"/>
        <v>0</v>
      </c>
      <c r="C24" s="9">
        <f>B24*1.15</f>
        <v>0</v>
      </c>
      <c r="D24" s="10"/>
      <c r="E24" s="10">
        <f>C24+D24</f>
        <v>0</v>
      </c>
      <c r="F24" s="10"/>
      <c r="G24" s="9"/>
      <c r="H24" s="9"/>
      <c r="I24" s="11">
        <f>E24-F24-G24+H24</f>
        <v>0</v>
      </c>
      <c r="J24" s="9"/>
      <c r="K24" s="9"/>
      <c r="L24" s="9"/>
      <c r="M24" s="9"/>
      <c r="N24" s="9"/>
      <c r="O24" s="9"/>
    </row>
    <row r="25" spans="1:15" ht="15">
      <c r="A25" s="13" t="s">
        <v>11</v>
      </c>
      <c r="B25" s="9"/>
      <c r="C25" s="9">
        <f>B25*1.15</f>
        <v>0</v>
      </c>
      <c r="D25" s="14"/>
      <c r="E25" s="14">
        <f>C25+D25</f>
        <v>0</v>
      </c>
      <c r="F25" s="14"/>
      <c r="G25" s="14"/>
      <c r="H25" s="9"/>
      <c r="I25" s="15">
        <f>E25-F25-G25+H25</f>
        <v>0</v>
      </c>
      <c r="J25" s="13">
        <v>37</v>
      </c>
      <c r="K25" s="13"/>
      <c r="L25" s="13" t="s">
        <v>35</v>
      </c>
      <c r="M25" s="13"/>
      <c r="N25" s="13"/>
      <c r="O25" s="13"/>
    </row>
    <row r="26" spans="1:15" ht="15">
      <c r="A26" s="9" t="s">
        <v>12</v>
      </c>
      <c r="B26" s="9"/>
      <c r="C26" s="9"/>
      <c r="D26" s="10"/>
      <c r="E26" s="10"/>
      <c r="F26" s="10"/>
      <c r="G26" s="10"/>
      <c r="H26" s="9"/>
      <c r="I26" s="11"/>
      <c r="J26" s="16"/>
      <c r="K26" s="16"/>
      <c r="L26" s="16"/>
      <c r="M26" s="16"/>
      <c r="N26" s="16"/>
      <c r="O26" s="16"/>
    </row>
    <row r="27" spans="1:15" ht="14.25">
      <c r="A27" s="9" t="s">
        <v>13</v>
      </c>
      <c r="B27" s="9"/>
      <c r="C27" s="9"/>
      <c r="D27" s="9"/>
      <c r="E27" s="9"/>
      <c r="F27" s="9"/>
      <c r="G27" s="9"/>
      <c r="H27" s="9"/>
      <c r="I27" s="9"/>
      <c r="J27" s="12"/>
      <c r="K27" s="12"/>
      <c r="L27" s="12"/>
      <c r="M27" s="12"/>
      <c r="N27" s="12"/>
      <c r="O27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Twins</cp:lastModifiedBy>
  <cp:lastPrinted>2012-03-16T13:27:15Z</cp:lastPrinted>
  <dcterms:created xsi:type="dcterms:W3CDTF">2011-05-23T05:32:03Z</dcterms:created>
  <dcterms:modified xsi:type="dcterms:W3CDTF">2012-07-09T23:42:50Z</dcterms:modified>
  <cp:category/>
  <cp:version/>
  <cp:contentType/>
  <cp:contentStatus/>
</cp:coreProperties>
</file>