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815" windowHeight="789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3" i="1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"/>
  <c r="D3"/>
  <c r="E26"/>
  <c r="D26"/>
  <c r="E25"/>
  <c r="D25"/>
  <c r="D24"/>
  <c r="E24"/>
  <c r="E4"/>
  <c r="E5"/>
  <c r="E7"/>
  <c r="E8"/>
  <c r="E9"/>
  <c r="E10"/>
  <c r="E11"/>
  <c r="E12"/>
  <c r="E13"/>
  <c r="E14"/>
  <c r="E15"/>
  <c r="E16"/>
  <c r="E17"/>
  <c r="E18"/>
  <c r="E19"/>
  <c r="E20"/>
  <c r="E21"/>
  <c r="E22"/>
  <c r="E23"/>
  <c r="E3"/>
  <c r="D9"/>
  <c r="D10"/>
  <c r="D11"/>
  <c r="D16"/>
  <c r="D17"/>
  <c r="D18"/>
  <c r="D19"/>
  <c r="D21"/>
  <c r="D23"/>
  <c r="D14"/>
  <c r="D8"/>
  <c r="D5"/>
  <c r="D4"/>
  <c r="D7"/>
  <c r="D12"/>
  <c r="D13"/>
  <c r="D15"/>
  <c r="D20"/>
  <c r="D22"/>
</calcChain>
</file>

<file path=xl/sharedStrings.xml><?xml version="1.0" encoding="utf-8"?>
<sst xmlns="http://schemas.openxmlformats.org/spreadsheetml/2006/main" count="62" uniqueCount="60">
  <si>
    <t>НИК</t>
  </si>
  <si>
    <t>Заказ</t>
  </si>
  <si>
    <t>Цена</t>
  </si>
  <si>
    <t>Орг 15%</t>
  </si>
  <si>
    <t>Цена с орг</t>
  </si>
  <si>
    <t xml:space="preserve">Оплаты </t>
  </si>
  <si>
    <t>Транспортные</t>
  </si>
  <si>
    <t>Сальдо</t>
  </si>
  <si>
    <t>Рыжик_2</t>
  </si>
  <si>
    <t>ZH-01 Шапка-шарф (белая), WS-01 Шапка "крестовка" б/тон</t>
  </si>
  <si>
    <t>pokahontas</t>
  </si>
  <si>
    <t>Юджини</t>
  </si>
  <si>
    <t>СР-22 Кепи вязаная Жемчуг(мал.козырёк)</t>
  </si>
  <si>
    <t>elena.nsk</t>
  </si>
  <si>
    <t>RH-08 Шапка "Садко" пластина (оригинальная), W11-02В Повязка с бантом,чёрный, ZH-08 Берет "КОКЕТКА" Чернобурка, RA-24 "шарф-воротник" чернобурка, RA-24 "шарф-воротник" чёрный</t>
  </si>
  <si>
    <t>Анфиса</t>
  </si>
  <si>
    <t>WS-01 Шапка "волна", Наушники кролик (чернобурка), ММ-07 Берет с отворотом "Магия" (пурпур) с бомб.</t>
  </si>
  <si>
    <t>Natali1488</t>
  </si>
  <si>
    <t>WS-01 Шапка "Соболь"</t>
  </si>
  <si>
    <t>berta1001</t>
  </si>
  <si>
    <t>ZH-04/1 Берет "Французский" (сахарный тростник), RН-02 Берет "Дворянка" рекс (черная), BF-08 Шарф "Королевский"черный</t>
  </si>
  <si>
    <t>TanyaM</t>
  </si>
  <si>
    <t>ZH-08 берет "КОКЕТКА" белый</t>
  </si>
  <si>
    <t>Lurdes</t>
  </si>
  <si>
    <t>CR18 Берет на трикотаже песец(белый)</t>
  </si>
  <si>
    <t>Зара</t>
  </si>
  <si>
    <t xml:space="preserve">ММ-04 Шапка-ушанка "Умка 1"(Чернобурка), </t>
  </si>
  <si>
    <t>alassio</t>
  </si>
  <si>
    <t>RТ50-С01 Шапка "МЕЛАНЖ" сине-белая</t>
  </si>
  <si>
    <t>кера</t>
  </si>
  <si>
    <t>Шапка №23 "Беж"</t>
  </si>
  <si>
    <t>Высоцкая Ольга</t>
  </si>
  <si>
    <t>ZH-04/1 Берет "Французский"( белый), Палантин "Роскошь" белый, Берет финский (белый), W11-07B Жилет с капюшоном кролик белый, Куртка "Итальянка" , капюшон, белый</t>
  </si>
  <si>
    <t>яг@дк@</t>
  </si>
  <si>
    <t>Галико</t>
  </si>
  <si>
    <t>Шапка "Татьяна" (шоколад), Шарф Бьюти Шоколад</t>
  </si>
  <si>
    <t>ЕлизаветаI</t>
  </si>
  <si>
    <t>Шапка с козырьком "Байге"</t>
  </si>
  <si>
    <t>галя</t>
  </si>
  <si>
    <t>ZH-04/2 Берет "Французский" (жемчуг)</t>
  </si>
  <si>
    <t>Caps_Lock74</t>
  </si>
  <si>
    <t>Наушники  "обруч " Песец белые</t>
  </si>
  <si>
    <t>К@реглазка</t>
  </si>
  <si>
    <t xml:space="preserve">Шапка №23 "Роза", </t>
  </si>
  <si>
    <t>cucumber</t>
  </si>
  <si>
    <t>RA-88 Капор "МАДОННА" жемчуг RA-88</t>
  </si>
  <si>
    <t>Kostumersha</t>
  </si>
  <si>
    <t>Наташулька</t>
  </si>
  <si>
    <t>ММ-36 Шапка молодежная "Катюша" (бело-голубая)</t>
  </si>
  <si>
    <t>1600+400</t>
  </si>
  <si>
    <t>208+60</t>
  </si>
  <si>
    <t>1500+540</t>
  </si>
  <si>
    <t>195+81</t>
  </si>
  <si>
    <t>**DIANA**</t>
  </si>
  <si>
    <t>RТ50-С03 Шапка "Морская", RТ50-С03 шарф "Морской"</t>
  </si>
  <si>
    <t>квиточка</t>
  </si>
  <si>
    <t>СР-22 Кепи вязаная Черная(мал.козырёк)</t>
  </si>
  <si>
    <t>Butch</t>
  </si>
  <si>
    <t>WS-01 Шапка "крестовка" б/тон</t>
  </si>
  <si>
    <t>RA-88 Капор "МАДОННА" Чернобурка RA-88, Берет финский (перламутр), ZH-01 Шапка-шарф (черная), Шарф Бьюти жемчуг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</si>
</sst>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0" xfId="0" applyAlignment="1"/>
    <xf numFmtId="1" fontId="0" fillId="0" borderId="0" xfId="0" applyNumberFormat="1" applyAlignment="1"/>
    <xf numFmtId="0" fontId="0" fillId="0" borderId="3" xfId="0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1" fontId="1" fillId="0" borderId="2" xfId="0" applyNumberFormat="1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 vertical="top" wrapText="1"/>
    </xf>
    <xf numFmtId="0" fontId="0" fillId="0" borderId="2" xfId="0" applyBorder="1" applyAlignment="1">
      <alignment horizontal="right" wrapText="1"/>
    </xf>
    <xf numFmtId="1" fontId="0" fillId="0" borderId="2" xfId="0" applyNumberFormat="1" applyBorder="1" applyAlignment="1">
      <alignment horizontal="right" wrapText="1"/>
    </xf>
    <xf numFmtId="0" fontId="0" fillId="0" borderId="2" xfId="0" applyBorder="1" applyAlignment="1">
      <alignment wrapText="1"/>
    </xf>
    <xf numFmtId="0" fontId="0" fillId="0" borderId="2" xfId="0" applyBorder="1" applyAlignment="1"/>
    <xf numFmtId="0" fontId="1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2" xfId="0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workbookViewId="0">
      <selection activeCell="A4" sqref="A4:XFD4"/>
    </sheetView>
  </sheetViews>
  <sheetFormatPr defaultRowHeight="15"/>
  <cols>
    <col min="1" max="1" width="25.7109375" customWidth="1"/>
    <col min="2" max="2" width="33.140625" style="3" customWidth="1"/>
    <col min="3" max="3" width="9.140625" style="4"/>
    <col min="4" max="4" width="12" style="5" customWidth="1"/>
    <col min="5" max="5" width="15.28515625" customWidth="1"/>
    <col min="6" max="6" width="11.28515625" style="18" customWidth="1"/>
    <col min="7" max="7" width="20.28515625" style="18" customWidth="1"/>
    <col min="8" max="8" width="9.140625" style="18"/>
  </cols>
  <sheetData>
    <row r="1" spans="1:16" s="1" customFormat="1" ht="18.75">
      <c r="A1" s="7" t="s">
        <v>0</v>
      </c>
      <c r="B1" s="8" t="s">
        <v>1</v>
      </c>
      <c r="C1" s="7" t="s">
        <v>2</v>
      </c>
      <c r="D1" s="9" t="s">
        <v>3</v>
      </c>
      <c r="E1" s="7" t="s">
        <v>4</v>
      </c>
      <c r="F1" s="16" t="s">
        <v>5</v>
      </c>
      <c r="G1" s="16" t="s">
        <v>6</v>
      </c>
      <c r="H1" s="16" t="s">
        <v>7</v>
      </c>
    </row>
    <row r="2" spans="1:16" ht="30">
      <c r="A2" s="10" t="s">
        <v>8</v>
      </c>
      <c r="B2" s="11" t="s">
        <v>9</v>
      </c>
      <c r="C2" s="12" t="s">
        <v>51</v>
      </c>
      <c r="D2" s="13" t="s">
        <v>52</v>
      </c>
      <c r="E2" s="13">
        <v>2316</v>
      </c>
      <c r="F2" s="12">
        <v>2316</v>
      </c>
      <c r="G2" s="12">
        <v>24</v>
      </c>
      <c r="H2" s="13">
        <f>E2+G2-F2</f>
        <v>24</v>
      </c>
      <c r="I2" s="6"/>
      <c r="J2" s="2"/>
      <c r="K2" s="2"/>
      <c r="L2" s="2"/>
      <c r="M2" s="2"/>
      <c r="N2" s="2"/>
      <c r="O2" s="2"/>
      <c r="P2" s="2"/>
    </row>
    <row r="3" spans="1:16" ht="60">
      <c r="A3" s="10" t="s">
        <v>10</v>
      </c>
      <c r="B3" s="14" t="s">
        <v>59</v>
      </c>
      <c r="C3" s="15">
        <v>6125</v>
      </c>
      <c r="D3" s="13">
        <f>C3*0.11</f>
        <v>673.75</v>
      </c>
      <c r="E3" s="13">
        <f t="shared" ref="E3:E26" si="0">C3+D3</f>
        <v>6798.75</v>
      </c>
      <c r="F3" s="17">
        <v>6799</v>
      </c>
      <c r="G3" s="12">
        <v>48</v>
      </c>
      <c r="H3" s="13">
        <f t="shared" ref="H3:H26" si="1">E3+G3-F3</f>
        <v>47.75</v>
      </c>
    </row>
    <row r="4" spans="1:16" ht="30">
      <c r="A4" s="10" t="s">
        <v>11</v>
      </c>
      <c r="B4" s="14" t="s">
        <v>12</v>
      </c>
      <c r="C4" s="15">
        <v>800</v>
      </c>
      <c r="D4" s="13">
        <f t="shared" ref="D4:D22" si="2">C4*0.15</f>
        <v>120</v>
      </c>
      <c r="E4" s="13">
        <f t="shared" si="0"/>
        <v>920</v>
      </c>
      <c r="F4" s="17">
        <v>920</v>
      </c>
      <c r="G4" s="12">
        <v>12</v>
      </c>
      <c r="H4" s="13">
        <f t="shared" si="1"/>
        <v>12</v>
      </c>
    </row>
    <row r="5" spans="1:16" ht="90">
      <c r="A5" s="10" t="s">
        <v>13</v>
      </c>
      <c r="B5" s="14" t="s">
        <v>14</v>
      </c>
      <c r="C5" s="15">
        <v>5040</v>
      </c>
      <c r="D5" s="13">
        <f>C5*0.11</f>
        <v>554.4</v>
      </c>
      <c r="E5" s="13">
        <f t="shared" si="0"/>
        <v>5594.4</v>
      </c>
      <c r="F5" s="17">
        <v>5600</v>
      </c>
      <c r="G5" s="12">
        <v>60</v>
      </c>
      <c r="H5" s="13">
        <f t="shared" si="1"/>
        <v>54.399999999999636</v>
      </c>
    </row>
    <row r="6" spans="1:16" ht="60">
      <c r="A6" s="10" t="s">
        <v>15</v>
      </c>
      <c r="B6" s="14" t="s">
        <v>16</v>
      </c>
      <c r="C6" s="15" t="s">
        <v>49</v>
      </c>
      <c r="D6" s="13" t="s">
        <v>50</v>
      </c>
      <c r="E6" s="13">
        <v>2268</v>
      </c>
      <c r="F6" s="17">
        <v>2200</v>
      </c>
      <c r="G6" s="12">
        <v>36</v>
      </c>
      <c r="H6" s="13">
        <f t="shared" si="1"/>
        <v>104</v>
      </c>
    </row>
    <row r="7" spans="1:16">
      <c r="A7" s="10" t="s">
        <v>17</v>
      </c>
      <c r="B7" s="14" t="s">
        <v>18</v>
      </c>
      <c r="C7" s="15">
        <v>800</v>
      </c>
      <c r="D7" s="13">
        <f t="shared" si="2"/>
        <v>120</v>
      </c>
      <c r="E7" s="13">
        <f t="shared" si="0"/>
        <v>920</v>
      </c>
      <c r="F7" s="17">
        <v>920</v>
      </c>
      <c r="G7" s="12">
        <v>12</v>
      </c>
      <c r="H7" s="13">
        <f t="shared" si="1"/>
        <v>12</v>
      </c>
    </row>
    <row r="8" spans="1:16" ht="90" customHeight="1">
      <c r="A8" s="10" t="s">
        <v>19</v>
      </c>
      <c r="B8" s="14" t="s">
        <v>20</v>
      </c>
      <c r="C8" s="15">
        <v>5150</v>
      </c>
      <c r="D8" s="13">
        <f>C8*0.11</f>
        <v>566.5</v>
      </c>
      <c r="E8" s="13">
        <f t="shared" si="0"/>
        <v>5716.5</v>
      </c>
      <c r="F8" s="17">
        <v>5720</v>
      </c>
      <c r="G8" s="12">
        <v>36</v>
      </c>
      <c r="H8" s="13">
        <f t="shared" si="1"/>
        <v>32.5</v>
      </c>
    </row>
    <row r="9" spans="1:16">
      <c r="A9" s="10" t="s">
        <v>21</v>
      </c>
      <c r="B9" s="14" t="s">
        <v>22</v>
      </c>
      <c r="C9" s="15">
        <v>1450</v>
      </c>
      <c r="D9" s="13">
        <f>C9*0.13</f>
        <v>188.5</v>
      </c>
      <c r="E9" s="13">
        <f t="shared" si="0"/>
        <v>1638.5</v>
      </c>
      <c r="F9" s="17">
        <v>1639</v>
      </c>
      <c r="G9" s="12">
        <v>12</v>
      </c>
      <c r="H9" s="13">
        <f t="shared" si="1"/>
        <v>11.5</v>
      </c>
    </row>
    <row r="10" spans="1:16" ht="30">
      <c r="A10" s="10" t="s">
        <v>23</v>
      </c>
      <c r="B10" s="14" t="s">
        <v>24</v>
      </c>
      <c r="C10" s="15">
        <v>3500</v>
      </c>
      <c r="D10" s="13">
        <f>C10*0.13</f>
        <v>455</v>
      </c>
      <c r="E10" s="13">
        <f t="shared" si="0"/>
        <v>3955</v>
      </c>
      <c r="F10" s="17">
        <v>3950</v>
      </c>
      <c r="G10" s="12">
        <v>12</v>
      </c>
      <c r="H10" s="13">
        <f t="shared" si="1"/>
        <v>17</v>
      </c>
    </row>
    <row r="11" spans="1:16" ht="30">
      <c r="A11" s="10" t="s">
        <v>25</v>
      </c>
      <c r="B11" s="14" t="s">
        <v>26</v>
      </c>
      <c r="C11" s="15">
        <v>1500</v>
      </c>
      <c r="D11" s="13">
        <f>C11*0.13</f>
        <v>195</v>
      </c>
      <c r="E11" s="13">
        <f t="shared" si="0"/>
        <v>1695</v>
      </c>
      <c r="F11" s="17">
        <v>1695</v>
      </c>
      <c r="G11" s="12">
        <v>12</v>
      </c>
      <c r="H11" s="13">
        <f t="shared" si="1"/>
        <v>12</v>
      </c>
    </row>
    <row r="12" spans="1:16" ht="30">
      <c r="A12" s="10" t="s">
        <v>27</v>
      </c>
      <c r="B12" s="14" t="s">
        <v>28</v>
      </c>
      <c r="C12" s="15">
        <v>540</v>
      </c>
      <c r="D12" s="13">
        <f t="shared" si="2"/>
        <v>81</v>
      </c>
      <c r="E12" s="13">
        <f t="shared" si="0"/>
        <v>621</v>
      </c>
      <c r="F12" s="17">
        <v>621</v>
      </c>
      <c r="G12" s="12">
        <v>12</v>
      </c>
      <c r="H12" s="13">
        <f t="shared" si="1"/>
        <v>12</v>
      </c>
    </row>
    <row r="13" spans="1:16">
      <c r="A13" s="10" t="s">
        <v>29</v>
      </c>
      <c r="B13" s="14" t="s">
        <v>30</v>
      </c>
      <c r="C13" s="15">
        <v>540</v>
      </c>
      <c r="D13" s="13">
        <f t="shared" si="2"/>
        <v>81</v>
      </c>
      <c r="E13" s="13">
        <f t="shared" si="0"/>
        <v>621</v>
      </c>
      <c r="F13" s="17">
        <v>621</v>
      </c>
      <c r="G13" s="12">
        <v>12</v>
      </c>
      <c r="H13" s="13">
        <f t="shared" si="1"/>
        <v>12</v>
      </c>
    </row>
    <row r="14" spans="1:16" ht="90">
      <c r="A14" s="10" t="s">
        <v>31</v>
      </c>
      <c r="B14" s="14" t="s">
        <v>32</v>
      </c>
      <c r="C14" s="15">
        <v>24275</v>
      </c>
      <c r="D14" s="13">
        <f>C14*0.11</f>
        <v>2670.25</v>
      </c>
      <c r="E14" s="13">
        <f t="shared" si="0"/>
        <v>26945.25</v>
      </c>
      <c r="F14" s="17">
        <v>26946</v>
      </c>
      <c r="G14" s="12">
        <v>60</v>
      </c>
      <c r="H14" s="13">
        <f t="shared" si="1"/>
        <v>59.25</v>
      </c>
    </row>
    <row r="15" spans="1:16">
      <c r="A15" s="10" t="s">
        <v>33</v>
      </c>
      <c r="B15" s="14" t="s">
        <v>30</v>
      </c>
      <c r="C15" s="15">
        <v>540</v>
      </c>
      <c r="D15" s="13">
        <f t="shared" si="2"/>
        <v>81</v>
      </c>
      <c r="E15" s="13">
        <f t="shared" si="0"/>
        <v>621</v>
      </c>
      <c r="F15" s="17">
        <v>621</v>
      </c>
      <c r="G15" s="12">
        <v>12</v>
      </c>
      <c r="H15" s="13">
        <f t="shared" si="1"/>
        <v>12</v>
      </c>
    </row>
    <row r="16" spans="1:16" ht="30">
      <c r="A16" s="10" t="s">
        <v>34</v>
      </c>
      <c r="B16" s="14" t="s">
        <v>35</v>
      </c>
      <c r="C16" s="15">
        <v>3050</v>
      </c>
      <c r="D16" s="13">
        <f>C16*0.13</f>
        <v>396.5</v>
      </c>
      <c r="E16" s="13">
        <f t="shared" si="0"/>
        <v>3446.5</v>
      </c>
      <c r="F16" s="17">
        <v>3450</v>
      </c>
      <c r="G16" s="12">
        <v>24</v>
      </c>
      <c r="H16" s="13">
        <f t="shared" si="1"/>
        <v>20.5</v>
      </c>
    </row>
    <row r="17" spans="1:8">
      <c r="A17" s="10" t="s">
        <v>36</v>
      </c>
      <c r="B17" s="14" t="s">
        <v>37</v>
      </c>
      <c r="C17" s="15">
        <v>900</v>
      </c>
      <c r="D17" s="13">
        <f>C17*0.13</f>
        <v>117</v>
      </c>
      <c r="E17" s="13">
        <f t="shared" si="0"/>
        <v>1017</v>
      </c>
      <c r="F17" s="17">
        <v>1017</v>
      </c>
      <c r="G17" s="12">
        <v>12</v>
      </c>
      <c r="H17" s="13">
        <f t="shared" si="1"/>
        <v>12</v>
      </c>
    </row>
    <row r="18" spans="1:8" ht="33" customHeight="1">
      <c r="A18" s="10" t="s">
        <v>38</v>
      </c>
      <c r="B18" s="14" t="s">
        <v>39</v>
      </c>
      <c r="C18" s="15">
        <v>1350</v>
      </c>
      <c r="D18" s="13">
        <f>C18*0.13</f>
        <v>175.5</v>
      </c>
      <c r="E18" s="13">
        <f t="shared" si="0"/>
        <v>1525.5</v>
      </c>
      <c r="F18" s="17">
        <v>1530</v>
      </c>
      <c r="G18" s="12">
        <v>12</v>
      </c>
      <c r="H18" s="13">
        <f t="shared" si="1"/>
        <v>7.5</v>
      </c>
    </row>
    <row r="19" spans="1:8">
      <c r="A19" s="10" t="s">
        <v>40</v>
      </c>
      <c r="B19" s="14" t="s">
        <v>41</v>
      </c>
      <c r="C19" s="15">
        <v>1800</v>
      </c>
      <c r="D19" s="13">
        <f>C19*0.13</f>
        <v>234</v>
      </c>
      <c r="E19" s="13">
        <f t="shared" si="0"/>
        <v>2034</v>
      </c>
      <c r="F19" s="17">
        <v>2100</v>
      </c>
      <c r="G19" s="12">
        <v>12</v>
      </c>
      <c r="H19" s="13">
        <f t="shared" si="1"/>
        <v>-54</v>
      </c>
    </row>
    <row r="20" spans="1:8">
      <c r="A20" s="10" t="s">
        <v>42</v>
      </c>
      <c r="B20" s="14" t="s">
        <v>43</v>
      </c>
      <c r="C20" s="15">
        <v>540</v>
      </c>
      <c r="D20" s="13">
        <f t="shared" si="2"/>
        <v>81</v>
      </c>
      <c r="E20" s="13">
        <f t="shared" si="0"/>
        <v>621</v>
      </c>
      <c r="F20" s="17">
        <v>621</v>
      </c>
      <c r="G20" s="12">
        <v>12</v>
      </c>
      <c r="H20" s="13">
        <f t="shared" si="1"/>
        <v>12</v>
      </c>
    </row>
    <row r="21" spans="1:8" ht="30">
      <c r="A21" s="10" t="s">
        <v>44</v>
      </c>
      <c r="B21" s="14" t="s">
        <v>45</v>
      </c>
      <c r="C21" s="15">
        <v>2000</v>
      </c>
      <c r="D21" s="13">
        <f>C21*0.13</f>
        <v>260</v>
      </c>
      <c r="E21" s="13">
        <f t="shared" si="0"/>
        <v>2260</v>
      </c>
      <c r="F21" s="17">
        <v>2260</v>
      </c>
      <c r="G21" s="12">
        <v>12</v>
      </c>
      <c r="H21" s="13">
        <f t="shared" si="1"/>
        <v>12</v>
      </c>
    </row>
    <row r="22" spans="1:8">
      <c r="A22" s="10" t="s">
        <v>46</v>
      </c>
      <c r="B22" s="14" t="s">
        <v>43</v>
      </c>
      <c r="C22" s="15">
        <v>540</v>
      </c>
      <c r="D22" s="13">
        <f t="shared" si="2"/>
        <v>81</v>
      </c>
      <c r="E22" s="13">
        <f t="shared" si="0"/>
        <v>621</v>
      </c>
      <c r="F22" s="17">
        <v>621</v>
      </c>
      <c r="G22" s="12">
        <v>12</v>
      </c>
      <c r="H22" s="13">
        <f t="shared" si="1"/>
        <v>12</v>
      </c>
    </row>
    <row r="23" spans="1:8" ht="32.25" customHeight="1">
      <c r="A23" s="10" t="s">
        <v>47</v>
      </c>
      <c r="B23" s="14" t="s">
        <v>48</v>
      </c>
      <c r="C23" s="15">
        <v>1100</v>
      </c>
      <c r="D23" s="13">
        <f>C23*0.13</f>
        <v>143</v>
      </c>
      <c r="E23" s="13">
        <f t="shared" si="0"/>
        <v>1243</v>
      </c>
      <c r="F23" s="17">
        <v>1260</v>
      </c>
      <c r="G23" s="12">
        <v>12</v>
      </c>
      <c r="H23" s="13">
        <f t="shared" si="1"/>
        <v>-5</v>
      </c>
    </row>
    <row r="24" spans="1:8" ht="30">
      <c r="A24" s="10" t="s">
        <v>53</v>
      </c>
      <c r="B24" s="14" t="s">
        <v>54</v>
      </c>
      <c r="C24" s="19">
        <v>1040</v>
      </c>
      <c r="D24" s="13">
        <f>C24*0.15</f>
        <v>156</v>
      </c>
      <c r="E24" s="13">
        <f t="shared" si="0"/>
        <v>1196</v>
      </c>
      <c r="F24" s="17">
        <v>1196</v>
      </c>
      <c r="G24" s="12">
        <v>24</v>
      </c>
      <c r="H24" s="13">
        <f t="shared" si="1"/>
        <v>24</v>
      </c>
    </row>
    <row r="25" spans="1:8" ht="30">
      <c r="A25" s="10" t="s">
        <v>55</v>
      </c>
      <c r="B25" s="14" t="s">
        <v>56</v>
      </c>
      <c r="C25" s="19">
        <v>800</v>
      </c>
      <c r="D25" s="13">
        <f>C25*0.15</f>
        <v>120</v>
      </c>
      <c r="E25" s="13">
        <f t="shared" si="0"/>
        <v>920</v>
      </c>
      <c r="F25" s="17">
        <v>920</v>
      </c>
      <c r="G25" s="12">
        <v>12</v>
      </c>
      <c r="H25" s="13">
        <f t="shared" si="1"/>
        <v>12</v>
      </c>
    </row>
    <row r="26" spans="1:8">
      <c r="A26" s="10" t="s">
        <v>57</v>
      </c>
      <c r="B26" s="14" t="s">
        <v>58</v>
      </c>
      <c r="C26" s="19">
        <v>540</v>
      </c>
      <c r="D26" s="13">
        <f>C26*0.15</f>
        <v>81</v>
      </c>
      <c r="E26" s="13">
        <f t="shared" si="0"/>
        <v>621</v>
      </c>
      <c r="F26" s="17">
        <v>621</v>
      </c>
      <c r="G26" s="12">
        <v>12</v>
      </c>
      <c r="H26" s="13">
        <f t="shared" si="1"/>
        <v>12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Анатолий</dc:creator>
  <cp:lastModifiedBy>Анатолий</cp:lastModifiedBy>
  <dcterms:created xsi:type="dcterms:W3CDTF">2011-08-25T15:43:58Z</dcterms:created>
  <dcterms:modified xsi:type="dcterms:W3CDTF">2011-09-07T08:32:00Z</dcterms:modified>
</cp:coreProperties>
</file>