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  <sheet name="Лист2" sheetId="3" r:id="rId3"/>
  </sheets>
  <definedNames>
    <definedName name="_xlnm._FilterDatabase" localSheetId="1" hidden="1">'Лист3'!$A$1:$I$176</definedName>
  </definedNames>
  <calcPr fullCalcOnLoad="1"/>
</workbook>
</file>

<file path=xl/sharedStrings.xml><?xml version="1.0" encoding="utf-8"?>
<sst xmlns="http://schemas.openxmlformats.org/spreadsheetml/2006/main" count="388" uniqueCount="178">
  <si>
    <r>
      <t>Елен-ка</t>
    </r>
    <r>
      <rPr>
        <sz val="9"/>
        <color indexed="8"/>
        <rFont val="Verdana"/>
        <family val="2"/>
      </rPr>
      <t> </t>
    </r>
  </si>
  <si>
    <t>Сплат З/П 55 Детск Junior 0-4 года </t>
  </si>
  <si>
    <t>Сплат З/П 55 Детск Junior 3-8 лет Юг </t>
  </si>
  <si>
    <t>Сплат З/П 100 Prof Ультракомплекс </t>
  </si>
  <si>
    <t>пенка: Splat Junior Magic Foam </t>
  </si>
  <si>
    <r>
      <t>-KISSka-</t>
    </r>
    <r>
      <rPr>
        <sz val="9"/>
        <color indexed="8"/>
        <rFont val="Verdana"/>
        <family val="2"/>
      </rPr>
      <t> </t>
    </r>
  </si>
  <si>
    <t>Сплат З/П 75 Innova Восст/Здор десен 249,41 или Сплат З/П 75 Innova Интенсив восст эмали 249,41 </t>
  </si>
  <si>
    <r>
      <t>kuranm</t>
    </r>
    <r>
      <rPr>
        <sz val="9"/>
        <color indexed="8"/>
        <rFont val="Verdana"/>
        <family val="2"/>
      </rPr>
      <t> </t>
    </r>
  </si>
  <si>
    <t>Сплат З/Щ Iney Ветер </t>
  </si>
  <si>
    <t>Сплат З/Щ Prof Отбеливающая жесткая </t>
  </si>
  <si>
    <t>Сплат З/П 100 Prof Актив </t>
  </si>
  <si>
    <t>Сплат Пенка 50 д/зуб и десен 2в1 Малина </t>
  </si>
  <si>
    <t>Сплат З/П 100 Prof Отбеливание плюс - 2 </t>
  </si>
  <si>
    <t>Сплат З/П 75 Special Мечта </t>
  </si>
  <si>
    <t>Сплат З/П 75 Special Любовь </t>
  </si>
  <si>
    <t>Сплат З/Щ Prof Отбеливающая жесткая - 2 </t>
  </si>
  <si>
    <t>Сплат З/Щ Prof Отбеливающая Средняя - 2 </t>
  </si>
  <si>
    <t>Сплат З/Щ Prof Комплексный уход средняя - 2 </t>
  </si>
  <si>
    <t>Сплат З/П 100 Prof Зеленый чай </t>
  </si>
  <si>
    <r>
      <t>neogera</t>
    </r>
    <r>
      <rPr>
        <sz val="9"/>
        <color indexed="8"/>
        <rFont val="Verdana"/>
        <family val="2"/>
      </rPr>
      <t> </t>
    </r>
  </si>
  <si>
    <t>ЖД-248 Сплат BM ЖМС 1500 д/деликатных тканей </t>
  </si>
  <si>
    <t>ЭБ-245 Сплат BМ ЖМС 450 Без запаха </t>
  </si>
  <si>
    <t>Сплат MD Гель д/д 200 Весенние цветы </t>
  </si>
  <si>
    <t>Сплат LB Салфетки 72 д/бережн очищ кожи </t>
  </si>
  <si>
    <t>ПЦ-415 Сплат BМ СП 1500 авт COLOR без запаха </t>
  </si>
  <si>
    <t>Сплат Ополаск. 340 Special Organic </t>
  </si>
  <si>
    <t>ЖД-249 Сплат BM Конд 1500 д/белья Корица </t>
  </si>
  <si>
    <r>
      <t>InnaMarka</t>
    </r>
    <r>
      <rPr>
        <sz val="9"/>
        <color indexed="8"/>
        <rFont val="Verdana"/>
        <family val="2"/>
      </rPr>
      <t> </t>
    </r>
  </si>
  <si>
    <t>Сплат Пенка 50 д/зуб и десен 2в1 Мята 1шт </t>
  </si>
  <si>
    <t>Сплат З/П 100 Prof Биокальций 2шт. </t>
  </si>
  <si>
    <t>Сплат З/П 100 Prof Лечебные травы 3шт. </t>
  </si>
  <si>
    <t>Сплат З/нить 30 Prof Бергамот/Лайм </t>
  </si>
  <si>
    <t>Сплат З/Щ Junior Ассорти </t>
  </si>
  <si>
    <t>Сплат З/Щ Prof Д/чувств.зубов мягкая </t>
  </si>
  <si>
    <t>Сплат З/П 100 Prof Ультракомплекс 2шт </t>
  </si>
  <si>
    <r>
      <t>Tatyana Krasilova</t>
    </r>
    <r>
      <rPr>
        <sz val="9"/>
        <color indexed="8"/>
        <rFont val="Verdana"/>
        <family val="2"/>
      </rPr>
      <t> </t>
    </r>
  </si>
  <si>
    <t>Сплат З/П 100 Prof Отбеливание плюс 2 штуки </t>
  </si>
  <si>
    <t>Сплат З/П 100 Prof Лечебные травы </t>
  </si>
  <si>
    <t>Сплат З/П 100 Prof Биокальций </t>
  </si>
  <si>
    <r>
      <t>Тетка</t>
    </r>
    <r>
      <rPr>
        <sz val="9"/>
        <color indexed="8"/>
        <rFont val="Verdana"/>
        <family val="2"/>
      </rPr>
      <t> </t>
    </r>
  </si>
  <si>
    <t>Сплат З/П 75 Special Черное дерево 2 шт </t>
  </si>
  <si>
    <t>Сплат З/П 100 Prof Отбеливание плюс </t>
  </si>
  <si>
    <r>
      <t>tamara2701</t>
    </r>
    <r>
      <rPr>
        <sz val="9"/>
        <color indexed="8"/>
        <rFont val="Verdana"/>
        <family val="2"/>
      </rPr>
      <t> </t>
    </r>
  </si>
  <si>
    <t>Сплат З/П 75 Iney Ветер 217,78 - 5 шт. </t>
  </si>
  <si>
    <r>
      <t>Бина</t>
    </r>
    <r>
      <rPr>
        <sz val="9"/>
        <color indexed="8"/>
        <rFont val="Verdana"/>
        <family val="2"/>
      </rPr>
      <t> </t>
    </r>
  </si>
  <si>
    <t>Сплат З/П 55 Детск Junior 3-8 лет Восток (на замену любую только не тутти-фрутти) </t>
  </si>
  <si>
    <t>Сплат Пенка 50 д/зуб и десен Максимум 1на замену ваниль или бергамот или имбирь.. </t>
  </si>
  <si>
    <r>
      <t>egoistka2</t>
    </r>
    <r>
      <rPr>
        <sz val="9"/>
        <color indexed="8"/>
        <rFont val="Verdana"/>
        <family val="2"/>
      </rPr>
      <t> </t>
    </r>
  </si>
  <si>
    <t>Сплат З/П 100 Prof Арктикум </t>
  </si>
  <si>
    <t>Сплат З/П 55 Детск Junior 3-8 лет Север </t>
  </si>
  <si>
    <t>Сплат З/П 100 Prof Ликвум-гель </t>
  </si>
  <si>
    <t>Сплат З/П 100 Prof Максимум </t>
  </si>
  <si>
    <r>
      <t>Мазайлова Татьяна</t>
    </r>
    <r>
      <rPr>
        <sz val="9"/>
        <color indexed="8"/>
        <rFont val="Verdana"/>
        <family val="2"/>
      </rPr>
      <t> </t>
    </r>
  </si>
  <si>
    <r>
      <t>tinari</t>
    </r>
    <r>
      <rPr>
        <sz val="9"/>
        <color indexed="8"/>
        <rFont val="Verdana"/>
        <family val="2"/>
      </rPr>
      <t> </t>
    </r>
  </si>
  <si>
    <t>Сплат З/нить 30 Prof Мятн вол серебра </t>
  </si>
  <si>
    <r>
      <t>Катаржинка</t>
    </r>
    <r>
      <rPr>
        <sz val="9"/>
        <color indexed="8"/>
        <rFont val="Verdana"/>
        <family val="2"/>
      </rPr>
      <t> </t>
    </r>
  </si>
  <si>
    <t>Сплат З/П 75 Special Черное дерево </t>
  </si>
  <si>
    <t>Сплат Набор дорожный Отбеливание+ 40+З/Щ -2 </t>
  </si>
  <si>
    <r>
      <t>Vesnyshka</t>
    </r>
    <r>
      <rPr>
        <sz val="9"/>
        <color indexed="8"/>
        <rFont val="Verdana"/>
        <family val="2"/>
      </rPr>
      <t> </t>
    </r>
  </si>
  <si>
    <t>Сплат Пенка 50 д/зуб и десен 2в1 Малина 141,69 </t>
  </si>
  <si>
    <t>Сплат З/П 75 Special Экстра отбеливание 132,04 </t>
  </si>
  <si>
    <t>Сплат З/П 55 Детск Junior 3-8 лет Юг 107,43 </t>
  </si>
  <si>
    <r>
      <t>Shustra</t>
    </r>
    <r>
      <rPr>
        <sz val="9"/>
        <color indexed="8"/>
        <rFont val="Verdana"/>
        <family val="2"/>
      </rPr>
      <t> </t>
    </r>
  </si>
  <si>
    <t>Сплат Пенка 50 д/зуб и десен 2в1 Мята 141,69 </t>
  </si>
  <si>
    <r>
      <t>alenka121</t>
    </r>
    <r>
      <rPr>
        <sz val="9"/>
        <color indexed="8"/>
        <rFont val="Verdana"/>
        <family val="2"/>
      </rPr>
      <t> </t>
    </r>
  </si>
  <si>
    <t>89449 Colgate-Palmolive CP COLGATE З/П 100 Алтайские травы 45,44- 3 шт. </t>
  </si>
  <si>
    <t>89281 Colgate-Palmolive CP COLGATE З/П 100 Лечебные травы 36,69 - 3 шт. </t>
  </si>
  <si>
    <t>89267 Colgate-Palmolive CP COLGATE З/П 100 Прополис 34,91 - 3 шт </t>
  </si>
  <si>
    <t>ПЕНКА ДЛЯ ПОЛОСТИ РТА С КАЛЬЦИЕМ И МОЛОЧНЫМИ ФЕРМЕНТАМИ </t>
  </si>
  <si>
    <t>сплат З/Щ Iney Мечта </t>
  </si>
  <si>
    <t>Сплат З/П 75 Iney Мечта </t>
  </si>
  <si>
    <t>И-413 Сплат Набор Pro-Whiter Intensive З/П+пен </t>
  </si>
  <si>
    <t>Сплат З/П 75 Innova Интенсив восст эмали </t>
  </si>
  <si>
    <r>
      <t>Малёнка</t>
    </r>
    <r>
      <rPr>
        <sz val="9"/>
        <color indexed="8"/>
        <rFont val="Verdana"/>
        <family val="2"/>
      </rPr>
      <t> </t>
    </r>
  </si>
  <si>
    <t>Сплат Ополаск. 340 Prof Complete </t>
  </si>
  <si>
    <t>Сплат Пенка 50 д/зуб и десен 2в1 Мята </t>
  </si>
  <si>
    <r>
      <t>A L I E N A</t>
    </r>
    <r>
      <rPr>
        <sz val="9"/>
        <color indexed="8"/>
        <rFont val="Verdana"/>
        <family val="2"/>
      </rPr>
      <t> </t>
    </r>
  </si>
  <si>
    <t>НВ-410 Сплат Набор З/П 30 Детск Juicy Set *3 174,8 желательно - № 1 Со вкусом Вишни, Мороженого и Тутти-Фрутти </t>
  </si>
  <si>
    <t>ЭБ-245 Сплат BМ ЖМС 450 Без запаха 94,46 </t>
  </si>
  <si>
    <r>
      <t>анель</t>
    </r>
    <r>
      <rPr>
        <sz val="9"/>
        <color indexed="8"/>
        <rFont val="Verdana"/>
        <family val="2"/>
      </rPr>
      <t> </t>
    </r>
  </si>
  <si>
    <t>Сплат З/П 100 Prof Ликвум-гель 75,99 </t>
  </si>
  <si>
    <t>Сплат З/П 100 Prof Актив 65,67 </t>
  </si>
  <si>
    <t>Сплат З/П 75 Special Мечта 119,00 </t>
  </si>
  <si>
    <t>Сплат З/П 55 Детск Junior 0-4 года 114,55 </t>
  </si>
  <si>
    <r>
      <t>Шапокляк</t>
    </r>
    <r>
      <rPr>
        <sz val="9"/>
        <color indexed="8"/>
        <rFont val="Verdana"/>
        <family val="2"/>
      </rPr>
      <t> </t>
    </r>
  </si>
  <si>
    <t>Сплат З/П 75 Special Черное дерево 132,04 </t>
  </si>
  <si>
    <t>Сплат З/П 75 Special Чили 100,65 </t>
  </si>
  <si>
    <t>ЭМ-239 Сплат BМ ЖМС 450 Мандарин 94,46 </t>
  </si>
  <si>
    <t>ПЦ-415 Сплат BМ СП 1500 авт COLOR без запаха 267,87 </t>
  </si>
  <si>
    <t>ПХ-416 Сплат BМ СП 1500 авт WHITE без запаха 267,87 </t>
  </si>
  <si>
    <t>ЖД-249 Сплат BM Конд 1500 д/белья Корица 197,38 </t>
  </si>
  <si>
    <r>
      <t>Леди Анна</t>
    </r>
    <r>
      <rPr>
        <sz val="9"/>
        <color indexed="8"/>
        <rFont val="Verdana"/>
        <family val="2"/>
      </rPr>
      <t> </t>
    </r>
  </si>
  <si>
    <t>Сплат З/П 100 Prof Биокальций 65,67 </t>
  </si>
  <si>
    <r>
      <t>Iriscka</t>
    </r>
    <r>
      <rPr>
        <sz val="9"/>
        <color indexed="8"/>
        <rFont val="Verdana"/>
        <family val="2"/>
      </rPr>
      <t> </t>
    </r>
  </si>
  <si>
    <r>
      <t>Котенки</t>
    </r>
    <r>
      <rPr>
        <sz val="9"/>
        <color indexed="8"/>
        <rFont val="Verdana"/>
        <family val="2"/>
      </rPr>
      <t> </t>
    </r>
  </si>
  <si>
    <t>Сплат LB З/П 55 Детская от 0 до 3 113,46 </t>
  </si>
  <si>
    <t>НВ-410 Сплат Набор З/П 30 Детск Juicy Set *3 174,8 </t>
  </si>
  <si>
    <t>Сплат З/П 55 Детск Junior 3-8 лет Запад </t>
  </si>
  <si>
    <r>
      <t>Наталья948</t>
    </r>
    <r>
      <rPr>
        <sz val="9"/>
        <color indexed="8"/>
        <rFont val="Verdana"/>
        <family val="2"/>
      </rPr>
      <t> </t>
    </r>
  </si>
  <si>
    <t>Сплат З/П 100 Prof Отбеливание плюс 65,67 </t>
  </si>
  <si>
    <t>Сплат З/П 55 Детск Junior 3-8 лет Восток 107,43 </t>
  </si>
  <si>
    <t>Сплат З/П 55 Детск Junior 3-8 лет Запад 107,43 </t>
  </si>
  <si>
    <t>Сплат З/Щ Prof Отбеливающая Средняя 83,31 -2 шт. </t>
  </si>
  <si>
    <t>ПЕНКА ДЛЯ ПОЛОСТИ РТА С ФТОРОМ И МОЛОЧНЫМИ ФЕРМЕНТАМИ </t>
  </si>
  <si>
    <t>Сплат З/П 100 Prof Лечебные травы 65,67 </t>
  </si>
  <si>
    <t>Сплат З/П 100 Prof Ультракомплекс 65,67 </t>
  </si>
  <si>
    <t>ПЕНКА ДЛЯ ПОЛОСТИ РТА С КАЛЬЦИЕМ И МОЛОЧНЫМИ ФЕРМЕНТАМИ</t>
  </si>
  <si>
    <t>ЭА-240 Сплат BМ ЖМС 450 Мята 94,46 или ЭМ-239 Сплат BМ ЖМС 450 Мандарин 94,46 </t>
  </si>
  <si>
    <t>ник</t>
  </si>
  <si>
    <t>нименование</t>
  </si>
  <si>
    <t>кол-во</t>
  </si>
  <si>
    <t>цена</t>
  </si>
  <si>
    <t>сумма</t>
  </si>
  <si>
    <t>орг</t>
  </si>
  <si>
    <t>к сдаче</t>
  </si>
  <si>
    <t>сдано</t>
  </si>
  <si>
    <t>црп</t>
  </si>
  <si>
    <t xml:space="preserve">60010 Красная Линия КЛ Мыло 90 SPA Оливковое 19,56 </t>
  </si>
  <si>
    <t>60034 Красная Линия КЛ Мыло 90 SPA Зеленый чай 19,56</t>
  </si>
  <si>
    <t>89267 Colgate-Palmolive CP COLGATE З/П 100 Прополис 34,91</t>
  </si>
  <si>
    <t>89281 Colgate-Palmolive CP COLGATE З/П 100 Лечебные травы 36,69</t>
  </si>
  <si>
    <t>89449 Colgate-Palmolive CP COLGATE З/П 100 Алтайские травы 45,44</t>
  </si>
  <si>
    <t>ПЕНКА ДЛЯ ПОЛОСТИ РТА С ФТОРОМ И МОЛОЧНЫМИ ФЕРМЕНТАМИ - </t>
  </si>
  <si>
    <t>Сплат З/П 100 Prof Биокальций  </t>
  </si>
  <si>
    <t>Сплат З/П 100 Prof Отбеливание плюс</t>
  </si>
  <si>
    <t>Сплат З/П 75 Iney Ветер 217,78</t>
  </si>
  <si>
    <t>Сплат З/Щ Prof Комплексный уход средняя</t>
  </si>
  <si>
    <t>разного цвета</t>
  </si>
  <si>
    <t>Сплат З/Щ Prof Отбеливающая жесткая</t>
  </si>
  <si>
    <t xml:space="preserve">Сплат З/Щ Prof Отбеливающая Средняя 83,31 </t>
  </si>
  <si>
    <t>Сплат Набор дорожный Отбеливание+ 40+З/Щ</t>
  </si>
  <si>
    <t xml:space="preserve">ЭА-240 Сплат BМ ЖМС 450 Мята 94,46 </t>
  </si>
  <si>
    <t xml:space="preserve">Ni DEO Дез шарик 50 д/жен Нев.Защ.Pure </t>
  </si>
  <si>
    <t>CP COLGATE З/Щ 360 Всестор.чистка Ср Эл</t>
  </si>
  <si>
    <t>G FRUCTIS Ш-нь 400 Упругий объем</t>
  </si>
  <si>
    <t>G СН ОСН УХОД Лосьон 150 д/снят мак с гл</t>
  </si>
  <si>
    <t>Балтийский </t>
  </si>
  <si>
    <t>1. egoistka2 </t>
  </si>
  <si>
    <t>2. Котенки </t>
  </si>
  <si>
    <t>3.neogera </t>
  </si>
  <si>
    <t>4. kuranm </t>
  </si>
  <si>
    <t>5.Tatyana Krasilova </t>
  </si>
  <si>
    <t>6. InnaMarka </t>
  </si>
  <si>
    <t>7. Катаржинка </t>
  </si>
  <si>
    <t>8. Shustra </t>
  </si>
  <si>
    <t>9.Бина </t>
  </si>
  <si>
    <t>1 анель </t>
  </si>
  <si>
    <t>2. A L I E N A </t>
  </si>
  <si>
    <t>3. Мазайлова Татьяна </t>
  </si>
  <si>
    <t>4. Тетка </t>
  </si>
  <si>
    <t>5. zannaz </t>
  </si>
  <si>
    <t>6. Леди Анна </t>
  </si>
  <si>
    <t>7. Елен-ка </t>
  </si>
  <si>
    <t>1. Шапокляк </t>
  </si>
  <si>
    <t>2. Наталья948 </t>
  </si>
  <si>
    <t>3. Iriscka </t>
  </si>
  <si>
    <t>4. Vesnyshka </t>
  </si>
  <si>
    <t>5. Малёнка </t>
  </si>
  <si>
    <t>6. tamara2701 </t>
  </si>
  <si>
    <t>7. alenka121 </t>
  </si>
  <si>
    <t>8. tinari</t>
  </si>
  <si>
    <t>ОРГ</t>
  </si>
  <si>
    <t>*НаТаша*</t>
  </si>
  <si>
    <t xml:space="preserve">СП </t>
  </si>
  <si>
    <t>Сплат</t>
  </si>
  <si>
    <t>уз</t>
  </si>
  <si>
    <t>дата</t>
  </si>
  <si>
    <t>подпись</t>
  </si>
  <si>
    <t>цезарь</t>
  </si>
  <si>
    <t>малахова</t>
  </si>
  <si>
    <t xml:space="preserve">Сплат З/П 100 Prof Актив </t>
  </si>
  <si>
    <t xml:space="preserve">Сплат З/П 100 Prof Лечебные травы </t>
  </si>
  <si>
    <t>я</t>
  </si>
  <si>
    <t xml:space="preserve">Сплат З/П 75 Special Экстра отбеливание </t>
  </si>
  <si>
    <t xml:space="preserve">Сплат З/Щ Prof Отбеливающая Средняя </t>
  </si>
  <si>
    <r>
      <t>zannaz</t>
    </r>
    <r>
      <rPr>
        <sz val="9"/>
        <color indexed="8"/>
        <rFont val="Verdana"/>
        <family val="2"/>
      </rPr>
      <t> </t>
    </r>
  </si>
  <si>
    <t>Сплат З/П 75 Iney Ветер 217,78 3шт </t>
  </si>
  <si>
    <t>Сплат З/П 75 Iney Мечта 217,78 3ш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</si>
</sst>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3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sz val="9"/>
      <color indexed="10"/>
      <name val="Verdana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22"/>
      <name val="Arial"/>
      <family val="0"/>
    </font>
    <font>
      <b/>
      <sz val="22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34">
      <selection activeCell="A55" sqref="A55:B62"/>
    </sheetView>
  </sheetViews>
  <sheetFormatPr defaultColWidth="9.140625" defaultRowHeight="12.75"/>
  <cols>
    <col min="1" max="1" width="53.8515625" style="0" customWidth="1"/>
  </cols>
  <sheetData>
    <row r="1" spans="1:2" ht="12.75">
      <c r="A1" s="2" t="s">
        <v>117</v>
      </c>
      <c r="B1">
        <v>10</v>
      </c>
    </row>
    <row r="2" spans="1:2" ht="12.75">
      <c r="A2" s="2" t="s">
        <v>118</v>
      </c>
      <c r="B2">
        <v>10</v>
      </c>
    </row>
    <row r="3" spans="1:2" ht="12.75">
      <c r="A3" s="2" t="s">
        <v>119</v>
      </c>
      <c r="B3">
        <v>3</v>
      </c>
    </row>
    <row r="4" spans="1:2" ht="12.75">
      <c r="A4" s="2" t="s">
        <v>120</v>
      </c>
      <c r="B4">
        <v>3</v>
      </c>
    </row>
    <row r="5" spans="1:2" ht="12.75">
      <c r="A5" s="2" t="s">
        <v>121</v>
      </c>
      <c r="B5">
        <v>3</v>
      </c>
    </row>
    <row r="6" spans="1:2" ht="12.75">
      <c r="A6" s="2" t="s">
        <v>20</v>
      </c>
      <c r="B6">
        <v>1</v>
      </c>
    </row>
    <row r="7" spans="1:2" ht="12.75">
      <c r="A7" s="2" t="s">
        <v>90</v>
      </c>
      <c r="B7">
        <v>2</v>
      </c>
    </row>
    <row r="8" spans="1:2" ht="12.75">
      <c r="A8" s="2" t="s">
        <v>71</v>
      </c>
      <c r="B8">
        <v>1</v>
      </c>
    </row>
    <row r="9" spans="1:2" ht="12.75">
      <c r="A9" s="2" t="s">
        <v>77</v>
      </c>
      <c r="B9">
        <v>2</v>
      </c>
    </row>
    <row r="10" spans="1:2" ht="12.75">
      <c r="A10" s="2" t="s">
        <v>106</v>
      </c>
      <c r="B10">
        <v>6</v>
      </c>
    </row>
    <row r="11" spans="1:2" ht="12.75">
      <c r="A11" s="2" t="s">
        <v>103</v>
      </c>
      <c r="B11">
        <v>4</v>
      </c>
    </row>
    <row r="12" spans="1:2" ht="12.75">
      <c r="A12" s="2" t="s">
        <v>89</v>
      </c>
      <c r="B12">
        <v>1</v>
      </c>
    </row>
    <row r="13" spans="1:2" ht="12.75">
      <c r="A13" s="2" t="s">
        <v>88</v>
      </c>
      <c r="B13">
        <v>3</v>
      </c>
    </row>
    <row r="14" spans="1:2" ht="12.75">
      <c r="A14" s="2" t="s">
        <v>95</v>
      </c>
      <c r="B14">
        <v>1</v>
      </c>
    </row>
    <row r="15" spans="1:2" ht="12.75">
      <c r="A15" s="2" t="s">
        <v>23</v>
      </c>
      <c r="B15">
        <v>1</v>
      </c>
    </row>
    <row r="16" spans="1:2" ht="12.75">
      <c r="A16" s="2" t="s">
        <v>31</v>
      </c>
      <c r="B16">
        <v>1</v>
      </c>
    </row>
    <row r="17" spans="1:2" ht="12.75">
      <c r="A17" s="2" t="s">
        <v>54</v>
      </c>
      <c r="B17">
        <v>2</v>
      </c>
    </row>
    <row r="18" spans="1:2" ht="12.75">
      <c r="A18" s="2" t="s">
        <v>81</v>
      </c>
      <c r="B18">
        <v>10</v>
      </c>
    </row>
    <row r="19" spans="1:2" ht="12.75">
      <c r="A19" s="2" t="s">
        <v>48</v>
      </c>
      <c r="B19">
        <v>1</v>
      </c>
    </row>
    <row r="20" spans="1:2" ht="12.75">
      <c r="A20" s="2" t="s">
        <v>123</v>
      </c>
      <c r="B20">
        <v>8</v>
      </c>
    </row>
    <row r="21" spans="1:2" ht="12.75">
      <c r="A21" s="2" t="s">
        <v>18</v>
      </c>
      <c r="B21">
        <v>2</v>
      </c>
    </row>
    <row r="22" spans="1:2" ht="12.75">
      <c r="A22" s="2" t="s">
        <v>104</v>
      </c>
      <c r="B22">
        <v>5</v>
      </c>
    </row>
    <row r="23" spans="1:2" ht="12.75">
      <c r="A23" s="2" t="s">
        <v>80</v>
      </c>
      <c r="B23">
        <v>4</v>
      </c>
    </row>
    <row r="24" spans="1:2" ht="12.75">
      <c r="A24" s="2" t="s">
        <v>51</v>
      </c>
      <c r="B24">
        <v>1</v>
      </c>
    </row>
    <row r="25" spans="1:2" ht="12.75">
      <c r="A25" s="2" t="s">
        <v>124</v>
      </c>
      <c r="B25">
        <v>8</v>
      </c>
    </row>
    <row r="26" spans="1:2" ht="12.75">
      <c r="A26" s="2" t="s">
        <v>105</v>
      </c>
      <c r="B26">
        <v>8</v>
      </c>
    </row>
    <row r="27" spans="1:2" ht="12.75">
      <c r="A27" s="2" t="s">
        <v>83</v>
      </c>
      <c r="B27">
        <v>3</v>
      </c>
    </row>
    <row r="28" spans="1:2" ht="12.75">
      <c r="A28" s="2" t="s">
        <v>100</v>
      </c>
      <c r="B28">
        <v>2</v>
      </c>
    </row>
    <row r="29" spans="1:2" ht="12.75">
      <c r="A29" s="2" t="s">
        <v>97</v>
      </c>
      <c r="B29">
        <v>2</v>
      </c>
    </row>
    <row r="30" spans="1:2" ht="12.75">
      <c r="A30" s="2" t="s">
        <v>49</v>
      </c>
      <c r="B30">
        <v>2</v>
      </c>
    </row>
    <row r="31" spans="1:2" ht="12.75">
      <c r="A31" s="2" t="s">
        <v>61</v>
      </c>
      <c r="B31">
        <v>4</v>
      </c>
    </row>
    <row r="32" spans="1:2" ht="12.75">
      <c r="A32" s="2" t="s">
        <v>125</v>
      </c>
      <c r="B32">
        <v>5</v>
      </c>
    </row>
    <row r="33" spans="1:2" ht="12.75">
      <c r="A33" s="2" t="s">
        <v>70</v>
      </c>
      <c r="B33">
        <v>1</v>
      </c>
    </row>
    <row r="34" spans="1:2" ht="12.75">
      <c r="A34" s="4" t="s">
        <v>6</v>
      </c>
      <c r="B34" s="5">
        <v>1</v>
      </c>
    </row>
    <row r="35" spans="1:2" ht="12.75">
      <c r="A35" s="2" t="s">
        <v>72</v>
      </c>
      <c r="B35">
        <v>1</v>
      </c>
    </row>
    <row r="36" spans="1:2" ht="12.75">
      <c r="A36" s="2" t="s">
        <v>14</v>
      </c>
      <c r="B36">
        <v>1</v>
      </c>
    </row>
    <row r="37" spans="1:2" ht="12.75">
      <c r="A37" s="2" t="s">
        <v>82</v>
      </c>
      <c r="B37">
        <v>3</v>
      </c>
    </row>
    <row r="38" spans="1:2" ht="12.75">
      <c r="A38" s="2" t="s">
        <v>85</v>
      </c>
      <c r="B38">
        <v>4</v>
      </c>
    </row>
    <row r="39" spans="1:2" ht="12.75">
      <c r="A39" s="2" t="s">
        <v>86</v>
      </c>
      <c r="B39">
        <v>1</v>
      </c>
    </row>
    <row r="40" spans="1:2" ht="12.75">
      <c r="A40" s="2" t="s">
        <v>60</v>
      </c>
      <c r="B40">
        <v>3</v>
      </c>
    </row>
    <row r="41" spans="1:2" ht="12.75">
      <c r="A41" s="2" t="s">
        <v>8</v>
      </c>
      <c r="B41">
        <v>1</v>
      </c>
    </row>
    <row r="42" spans="1:2" ht="12.75">
      <c r="A42" s="2" t="s">
        <v>69</v>
      </c>
      <c r="B42">
        <v>1</v>
      </c>
    </row>
    <row r="43" spans="1:2" ht="12.75">
      <c r="A43" s="2" t="s">
        <v>32</v>
      </c>
      <c r="B43">
        <v>2</v>
      </c>
    </row>
    <row r="44" spans="1:2" ht="12.75">
      <c r="A44" s="2" t="s">
        <v>33</v>
      </c>
      <c r="B44">
        <v>1</v>
      </c>
    </row>
    <row r="45" spans="1:3" ht="12.75">
      <c r="A45" s="2" t="s">
        <v>126</v>
      </c>
      <c r="B45">
        <v>2</v>
      </c>
      <c r="C45" s="5" t="s">
        <v>127</v>
      </c>
    </row>
    <row r="46" spans="1:3" ht="12.75">
      <c r="A46" s="2" t="s">
        <v>128</v>
      </c>
      <c r="B46">
        <v>3</v>
      </c>
      <c r="C46" s="5" t="s">
        <v>127</v>
      </c>
    </row>
    <row r="47" spans="1:3" ht="12.75">
      <c r="A47" s="2" t="s">
        <v>129</v>
      </c>
      <c r="B47">
        <v>5</v>
      </c>
      <c r="C47" s="5" t="s">
        <v>127</v>
      </c>
    </row>
    <row r="48" spans="1:2" ht="12.75">
      <c r="A48" s="2" t="s">
        <v>130</v>
      </c>
      <c r="B48">
        <v>2</v>
      </c>
    </row>
    <row r="49" spans="1:2" ht="12.75">
      <c r="A49" s="2" t="s">
        <v>74</v>
      </c>
      <c r="B49">
        <v>1</v>
      </c>
    </row>
    <row r="50" spans="1:2" ht="12.75">
      <c r="A50" s="2" t="s">
        <v>25</v>
      </c>
      <c r="B50">
        <v>3</v>
      </c>
    </row>
    <row r="51" spans="1:2" ht="12.75">
      <c r="A51" s="2" t="s">
        <v>59</v>
      </c>
      <c r="B51">
        <v>4</v>
      </c>
    </row>
    <row r="52" spans="1:2" ht="12.75">
      <c r="A52" s="2" t="s">
        <v>63</v>
      </c>
      <c r="B52">
        <v>4</v>
      </c>
    </row>
    <row r="53" spans="1:2" ht="12.75">
      <c r="A53" s="4" t="s">
        <v>46</v>
      </c>
      <c r="B53" s="5">
        <v>1</v>
      </c>
    </row>
    <row r="54" spans="1:2" ht="12.75">
      <c r="A54" s="2" t="s">
        <v>131</v>
      </c>
      <c r="B54">
        <v>1</v>
      </c>
    </row>
    <row r="55" spans="1:2" ht="12.75">
      <c r="A55" t="s">
        <v>87</v>
      </c>
      <c r="B55">
        <v>1</v>
      </c>
    </row>
    <row r="56" spans="1:2" ht="12.75">
      <c r="A56" s="2" t="s">
        <v>78</v>
      </c>
      <c r="B56">
        <v>2</v>
      </c>
    </row>
    <row r="57" spans="1:2" ht="12.75">
      <c r="A57" s="2" t="s">
        <v>132</v>
      </c>
      <c r="B57">
        <v>1</v>
      </c>
    </row>
    <row r="58" spans="1:2" ht="12.75">
      <c r="A58" t="s">
        <v>133</v>
      </c>
      <c r="B58">
        <v>1</v>
      </c>
    </row>
    <row r="59" spans="1:2" ht="12.75">
      <c r="A59" s="2" t="s">
        <v>134</v>
      </c>
      <c r="B59">
        <v>1</v>
      </c>
    </row>
    <row r="60" spans="1:2" ht="12.75">
      <c r="A60" t="s">
        <v>135</v>
      </c>
      <c r="B6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H8" sqref="H8"/>
    </sheetView>
  </sheetViews>
  <sheetFormatPr defaultColWidth="9.140625" defaultRowHeight="12.75"/>
  <cols>
    <col min="1" max="1" width="20.00390625" style="0" customWidth="1"/>
    <col min="2" max="2" width="63.7109375" style="0" customWidth="1"/>
  </cols>
  <sheetData>
    <row r="1" spans="1:9" ht="18">
      <c r="A1" s="3" t="s">
        <v>108</v>
      </c>
      <c r="B1" s="3" t="s">
        <v>109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3"/>
    </row>
    <row r="2" spans="1:7" ht="12.75">
      <c r="A2" s="1" t="s">
        <v>76</v>
      </c>
      <c r="B2" s="2" t="s">
        <v>77</v>
      </c>
      <c r="C2">
        <v>1</v>
      </c>
      <c r="D2">
        <v>183.36</v>
      </c>
      <c r="E2">
        <f aca="true" t="shared" si="0" ref="E2:E33">C2*D2</f>
        <v>183.36</v>
      </c>
      <c r="F2" s="17">
        <f>E2+E2*10/100</f>
        <v>201.69600000000003</v>
      </c>
      <c r="G2" s="19"/>
    </row>
    <row r="3" spans="1:9" ht="12.75">
      <c r="A3" s="6" t="s">
        <v>76</v>
      </c>
      <c r="B3" s="7" t="s">
        <v>78</v>
      </c>
      <c r="C3" s="8">
        <v>1</v>
      </c>
      <c r="D3" s="8">
        <v>88.25</v>
      </c>
      <c r="E3" s="8">
        <f t="shared" si="0"/>
        <v>88.25</v>
      </c>
      <c r="F3" s="18">
        <f aca="true" t="shared" si="1" ref="F3:F66">E3+E3*10/100</f>
        <v>97.075</v>
      </c>
      <c r="G3" s="20">
        <f>SUM(F2:F3)</f>
        <v>298.771</v>
      </c>
      <c r="H3" s="8"/>
      <c r="I3" s="8"/>
    </row>
    <row r="4" spans="1:7" ht="12.75">
      <c r="A4" s="1" t="s">
        <v>64</v>
      </c>
      <c r="B4" s="2" t="s">
        <v>118</v>
      </c>
      <c r="C4">
        <v>10</v>
      </c>
      <c r="D4">
        <v>18.58</v>
      </c>
      <c r="E4">
        <f t="shared" si="0"/>
        <v>185.79999999999998</v>
      </c>
      <c r="F4" s="17">
        <f t="shared" si="1"/>
        <v>204.38</v>
      </c>
      <c r="G4" s="19"/>
    </row>
    <row r="5" spans="1:7" ht="12.75">
      <c r="A5" s="1" t="s">
        <v>64</v>
      </c>
      <c r="B5" s="2" t="s">
        <v>117</v>
      </c>
      <c r="C5">
        <v>0</v>
      </c>
      <c r="E5">
        <f t="shared" si="0"/>
        <v>0</v>
      </c>
      <c r="F5" s="17">
        <f t="shared" si="1"/>
        <v>0</v>
      </c>
      <c r="G5" s="19"/>
    </row>
    <row r="6" spans="1:7" ht="12.75">
      <c r="A6" s="1" t="s">
        <v>64</v>
      </c>
      <c r="B6" s="2" t="s">
        <v>65</v>
      </c>
      <c r="C6">
        <v>3</v>
      </c>
      <c r="D6">
        <v>45.24</v>
      </c>
      <c r="E6">
        <f t="shared" si="0"/>
        <v>135.72</v>
      </c>
      <c r="F6" s="17">
        <f t="shared" si="1"/>
        <v>149.292</v>
      </c>
      <c r="G6" s="19"/>
    </row>
    <row r="7" spans="1:7" ht="12.75">
      <c r="A7" s="1" t="s">
        <v>64</v>
      </c>
      <c r="B7" s="2" t="s">
        <v>66</v>
      </c>
      <c r="C7">
        <v>3</v>
      </c>
      <c r="D7">
        <v>34.94</v>
      </c>
      <c r="E7">
        <f t="shared" si="0"/>
        <v>104.82</v>
      </c>
      <c r="F7" s="17">
        <f t="shared" si="1"/>
        <v>115.30199999999999</v>
      </c>
      <c r="G7" s="19"/>
    </row>
    <row r="8" spans="1:9" ht="12.75">
      <c r="A8" s="6" t="s">
        <v>64</v>
      </c>
      <c r="B8" s="7" t="s">
        <v>67</v>
      </c>
      <c r="C8" s="8">
        <v>3</v>
      </c>
      <c r="D8" s="8">
        <v>34.94</v>
      </c>
      <c r="E8" s="8">
        <f t="shared" si="0"/>
        <v>104.82</v>
      </c>
      <c r="F8" s="18">
        <f t="shared" si="1"/>
        <v>115.30199999999999</v>
      </c>
      <c r="G8" s="20">
        <f>SUM(F4:F8)</f>
        <v>584.2760000000001</v>
      </c>
      <c r="H8" s="8"/>
      <c r="I8" s="8"/>
    </row>
    <row r="9" spans="1:7" ht="12.75">
      <c r="A9" s="1" t="s">
        <v>47</v>
      </c>
      <c r="B9" s="2" t="s">
        <v>10</v>
      </c>
      <c r="C9">
        <v>1</v>
      </c>
      <c r="D9">
        <v>71.53</v>
      </c>
      <c r="E9">
        <f t="shared" si="0"/>
        <v>71.53</v>
      </c>
      <c r="F9" s="17">
        <f t="shared" si="1"/>
        <v>78.683</v>
      </c>
      <c r="G9" s="19"/>
    </row>
    <row r="10" spans="1:7" ht="12.75">
      <c r="A10" s="1" t="s">
        <v>47</v>
      </c>
      <c r="B10" s="2" t="s">
        <v>48</v>
      </c>
      <c r="C10">
        <v>1</v>
      </c>
      <c r="D10">
        <v>97</v>
      </c>
      <c r="E10">
        <f t="shared" si="0"/>
        <v>97</v>
      </c>
      <c r="F10" s="17">
        <f t="shared" si="1"/>
        <v>106.7</v>
      </c>
      <c r="G10" s="19"/>
    </row>
    <row r="11" spans="1:7" ht="12.75">
      <c r="A11" s="1" t="s">
        <v>47</v>
      </c>
      <c r="B11" s="2" t="s">
        <v>38</v>
      </c>
      <c r="C11">
        <v>1</v>
      </c>
      <c r="D11">
        <v>71.53</v>
      </c>
      <c r="E11">
        <f t="shared" si="0"/>
        <v>71.53</v>
      </c>
      <c r="F11" s="17">
        <f t="shared" si="1"/>
        <v>78.683</v>
      </c>
      <c r="G11" s="19"/>
    </row>
    <row r="12" spans="1:7" ht="12.75">
      <c r="A12" s="1" t="s">
        <v>47</v>
      </c>
      <c r="B12" s="2" t="s">
        <v>3</v>
      </c>
      <c r="C12">
        <v>1</v>
      </c>
      <c r="D12">
        <v>71.53</v>
      </c>
      <c r="E12">
        <f t="shared" si="0"/>
        <v>71.53</v>
      </c>
      <c r="F12" s="17">
        <f t="shared" si="1"/>
        <v>78.683</v>
      </c>
      <c r="G12" s="19"/>
    </row>
    <row r="13" spans="1:7" ht="12.75">
      <c r="A13" s="1" t="s">
        <v>47</v>
      </c>
      <c r="B13" s="2" t="s">
        <v>49</v>
      </c>
      <c r="C13">
        <v>1</v>
      </c>
      <c r="D13">
        <v>114.78</v>
      </c>
      <c r="E13">
        <f t="shared" si="0"/>
        <v>114.78</v>
      </c>
      <c r="F13" s="17">
        <f t="shared" si="1"/>
        <v>126.258</v>
      </c>
      <c r="G13" s="19"/>
    </row>
    <row r="14" spans="1:7" ht="12.75">
      <c r="A14" s="1" t="s">
        <v>47</v>
      </c>
      <c r="B14" s="2" t="s">
        <v>38</v>
      </c>
      <c r="C14">
        <v>1</v>
      </c>
      <c r="D14">
        <v>71.53</v>
      </c>
      <c r="E14">
        <f t="shared" si="0"/>
        <v>71.53</v>
      </c>
      <c r="F14" s="17">
        <f t="shared" si="1"/>
        <v>78.683</v>
      </c>
      <c r="G14" s="19"/>
    </row>
    <row r="15" spans="1:7" ht="12.75">
      <c r="A15" s="1" t="s">
        <v>47</v>
      </c>
      <c r="B15" s="2" t="s">
        <v>50</v>
      </c>
      <c r="C15">
        <v>1</v>
      </c>
      <c r="D15">
        <v>82.77</v>
      </c>
      <c r="E15">
        <f t="shared" si="0"/>
        <v>82.77</v>
      </c>
      <c r="F15" s="17">
        <f t="shared" si="1"/>
        <v>91.047</v>
      </c>
      <c r="G15" s="19"/>
    </row>
    <row r="16" spans="1:9" ht="12.75">
      <c r="A16" s="6" t="s">
        <v>47</v>
      </c>
      <c r="B16" s="7" t="s">
        <v>51</v>
      </c>
      <c r="C16" s="8">
        <v>1</v>
      </c>
      <c r="D16" s="8">
        <v>97</v>
      </c>
      <c r="E16" s="8">
        <f t="shared" si="0"/>
        <v>97</v>
      </c>
      <c r="F16" s="18">
        <f t="shared" si="1"/>
        <v>106.7</v>
      </c>
      <c r="G16" s="20">
        <f>SUM(F9:F16)</f>
        <v>745.4370000000001</v>
      </c>
      <c r="H16" s="8"/>
      <c r="I16" s="8"/>
    </row>
    <row r="17" spans="1:7" ht="12.75">
      <c r="A17" s="1" t="s">
        <v>27</v>
      </c>
      <c r="B17" s="2" t="s">
        <v>28</v>
      </c>
      <c r="C17">
        <v>1</v>
      </c>
      <c r="D17">
        <v>140.11</v>
      </c>
      <c r="E17">
        <f t="shared" si="0"/>
        <v>140.11</v>
      </c>
      <c r="F17" s="17">
        <f t="shared" si="1"/>
        <v>154.121</v>
      </c>
      <c r="G17" s="19"/>
    </row>
    <row r="18" spans="1:7" ht="12.75">
      <c r="A18" s="1" t="s">
        <v>27</v>
      </c>
      <c r="B18" s="2" t="s">
        <v>29</v>
      </c>
      <c r="C18">
        <v>2</v>
      </c>
      <c r="D18">
        <v>71.53</v>
      </c>
      <c r="E18">
        <f t="shared" si="0"/>
        <v>143.06</v>
      </c>
      <c r="F18" s="17">
        <f t="shared" si="1"/>
        <v>157.366</v>
      </c>
      <c r="G18" s="19"/>
    </row>
    <row r="19" spans="1:7" ht="12.75">
      <c r="A19" s="1" t="s">
        <v>27</v>
      </c>
      <c r="B19" s="2" t="s">
        <v>30</v>
      </c>
      <c r="C19">
        <v>3</v>
      </c>
      <c r="D19">
        <v>71.53</v>
      </c>
      <c r="E19">
        <f t="shared" si="0"/>
        <v>214.59</v>
      </c>
      <c r="F19" s="17">
        <f t="shared" si="1"/>
        <v>236.049</v>
      </c>
      <c r="G19" s="19"/>
    </row>
    <row r="20" spans="1:7" ht="12.75">
      <c r="A20" s="1" t="s">
        <v>27</v>
      </c>
      <c r="B20" s="2" t="s">
        <v>1</v>
      </c>
      <c r="C20">
        <v>1</v>
      </c>
      <c r="D20">
        <v>122.37</v>
      </c>
      <c r="E20">
        <f t="shared" si="0"/>
        <v>122.37</v>
      </c>
      <c r="F20" s="17">
        <f t="shared" si="1"/>
        <v>134.607</v>
      </c>
      <c r="G20" s="19"/>
    </row>
    <row r="21" spans="1:7" ht="12.75">
      <c r="A21" s="1" t="s">
        <v>27</v>
      </c>
      <c r="B21" s="2" t="s">
        <v>2</v>
      </c>
      <c r="C21">
        <v>0</v>
      </c>
      <c r="E21">
        <f t="shared" si="0"/>
        <v>0</v>
      </c>
      <c r="F21" s="17">
        <f t="shared" si="1"/>
        <v>0</v>
      </c>
      <c r="G21" s="19"/>
    </row>
    <row r="22" spans="1:7" ht="12.75">
      <c r="A22" s="1" t="s">
        <v>27</v>
      </c>
      <c r="B22" s="2" t="s">
        <v>31</v>
      </c>
      <c r="C22">
        <v>0</v>
      </c>
      <c r="E22">
        <f t="shared" si="0"/>
        <v>0</v>
      </c>
      <c r="F22" s="17">
        <f t="shared" si="1"/>
        <v>0</v>
      </c>
      <c r="G22" s="19"/>
    </row>
    <row r="23" spans="1:7" ht="12.75">
      <c r="A23" s="1" t="s">
        <v>27</v>
      </c>
      <c r="B23" s="2" t="s">
        <v>32</v>
      </c>
      <c r="C23">
        <v>1</v>
      </c>
      <c r="D23">
        <v>75.92</v>
      </c>
      <c r="E23">
        <f t="shared" si="0"/>
        <v>75.92</v>
      </c>
      <c r="F23" s="17">
        <f t="shared" si="1"/>
        <v>83.512</v>
      </c>
      <c r="G23" s="19"/>
    </row>
    <row r="24" spans="1:7" ht="12.75">
      <c r="A24" s="1" t="s">
        <v>27</v>
      </c>
      <c r="B24" s="2" t="s">
        <v>33</v>
      </c>
      <c r="C24">
        <v>1</v>
      </c>
      <c r="D24">
        <v>81.36</v>
      </c>
      <c r="E24">
        <f t="shared" si="0"/>
        <v>81.36</v>
      </c>
      <c r="F24" s="17">
        <f t="shared" si="1"/>
        <v>89.496</v>
      </c>
      <c r="G24" s="19"/>
    </row>
    <row r="25" spans="1:9" ht="12.75">
      <c r="A25" s="6" t="s">
        <v>27</v>
      </c>
      <c r="B25" s="7" t="s">
        <v>34</v>
      </c>
      <c r="C25" s="8">
        <v>2</v>
      </c>
      <c r="D25" s="8">
        <v>71.53</v>
      </c>
      <c r="E25" s="8">
        <f t="shared" si="0"/>
        <v>143.06</v>
      </c>
      <c r="F25" s="18">
        <f t="shared" si="1"/>
        <v>157.366</v>
      </c>
      <c r="G25" s="20">
        <f>SUM(F17:F25)</f>
        <v>1012.5169999999999</v>
      </c>
      <c r="H25" s="8"/>
      <c r="I25" s="8"/>
    </row>
    <row r="26" spans="1:7" ht="12.75">
      <c r="A26" s="1" t="s">
        <v>93</v>
      </c>
      <c r="B26" s="2" t="s">
        <v>80</v>
      </c>
      <c r="C26">
        <v>1</v>
      </c>
      <c r="D26">
        <v>82.77</v>
      </c>
      <c r="E26">
        <f t="shared" si="0"/>
        <v>82.77</v>
      </c>
      <c r="F26" s="17">
        <f t="shared" si="1"/>
        <v>91.047</v>
      </c>
      <c r="G26" s="19"/>
    </row>
    <row r="27" spans="1:7" ht="12.75">
      <c r="A27" s="1" t="s">
        <v>93</v>
      </c>
      <c r="B27" s="2" t="s">
        <v>173</v>
      </c>
      <c r="C27">
        <v>1</v>
      </c>
      <c r="D27">
        <v>144.12</v>
      </c>
      <c r="E27">
        <f t="shared" si="0"/>
        <v>144.12</v>
      </c>
      <c r="F27" s="17">
        <f t="shared" si="1"/>
        <v>158.532</v>
      </c>
      <c r="G27" s="19"/>
    </row>
    <row r="28" spans="1:7" ht="12.75">
      <c r="A28" s="1" t="s">
        <v>93</v>
      </c>
      <c r="B28" s="2" t="s">
        <v>170</v>
      </c>
      <c r="C28">
        <v>1</v>
      </c>
      <c r="D28">
        <v>71.53</v>
      </c>
      <c r="E28">
        <f t="shared" si="0"/>
        <v>71.53</v>
      </c>
      <c r="F28" s="17">
        <f t="shared" si="1"/>
        <v>78.683</v>
      </c>
      <c r="G28" s="19"/>
    </row>
    <row r="29" spans="1:9" ht="12.75">
      <c r="A29" s="6" t="s">
        <v>93</v>
      </c>
      <c r="B29" s="7" t="s">
        <v>63</v>
      </c>
      <c r="C29" s="8">
        <v>1</v>
      </c>
      <c r="D29" s="8">
        <v>140.11</v>
      </c>
      <c r="E29" s="8">
        <f t="shared" si="0"/>
        <v>140.11</v>
      </c>
      <c r="F29" s="18">
        <f t="shared" si="1"/>
        <v>154.121</v>
      </c>
      <c r="G29" s="20">
        <f>SUM(F26:F29)</f>
        <v>482.38300000000004</v>
      </c>
      <c r="H29" s="8"/>
      <c r="I29" s="8"/>
    </row>
    <row r="30" spans="1:9" ht="12.75">
      <c r="A30" s="6" t="s">
        <v>5</v>
      </c>
      <c r="B30" s="7" t="s">
        <v>6</v>
      </c>
      <c r="C30" s="8">
        <v>0</v>
      </c>
      <c r="D30" s="8"/>
      <c r="E30" s="8">
        <f t="shared" si="0"/>
        <v>0</v>
      </c>
      <c r="F30" s="18">
        <f t="shared" si="1"/>
        <v>0</v>
      </c>
      <c r="G30" s="20">
        <f>SUM(F30)</f>
        <v>0</v>
      </c>
      <c r="H30" s="8"/>
      <c r="I30" s="8"/>
    </row>
    <row r="31" spans="1:7" ht="12.75">
      <c r="A31" s="1" t="s">
        <v>7</v>
      </c>
      <c r="B31" s="2" t="s">
        <v>8</v>
      </c>
      <c r="C31">
        <v>0</v>
      </c>
      <c r="E31">
        <f t="shared" si="0"/>
        <v>0</v>
      </c>
      <c r="F31" s="17">
        <f t="shared" si="1"/>
        <v>0</v>
      </c>
      <c r="G31" s="19"/>
    </row>
    <row r="32" spans="1:7" ht="12.75">
      <c r="A32" s="1" t="s">
        <v>7</v>
      </c>
      <c r="B32" s="2" t="s">
        <v>9</v>
      </c>
      <c r="C32">
        <v>1</v>
      </c>
      <c r="D32">
        <v>86.9</v>
      </c>
      <c r="E32">
        <f t="shared" si="0"/>
        <v>86.9</v>
      </c>
      <c r="F32" s="17">
        <f t="shared" si="1"/>
        <v>95.59</v>
      </c>
      <c r="G32" s="19"/>
    </row>
    <row r="33" spans="1:7" ht="12.75">
      <c r="A33" s="1" t="s">
        <v>7</v>
      </c>
      <c r="B33" s="2" t="s">
        <v>10</v>
      </c>
      <c r="C33">
        <v>1</v>
      </c>
      <c r="D33">
        <v>71.53</v>
      </c>
      <c r="E33">
        <f t="shared" si="0"/>
        <v>71.53</v>
      </c>
      <c r="F33" s="17">
        <f t="shared" si="1"/>
        <v>78.683</v>
      </c>
      <c r="G33" s="19"/>
    </row>
    <row r="34" spans="1:7" ht="12.75">
      <c r="A34" s="1" t="s">
        <v>7</v>
      </c>
      <c r="B34" s="2" t="s">
        <v>11</v>
      </c>
      <c r="C34">
        <v>1</v>
      </c>
      <c r="D34" s="16">
        <v>140.11</v>
      </c>
      <c r="E34">
        <f aca="true" t="shared" si="2" ref="E34:E65">C34*D34</f>
        <v>140.11</v>
      </c>
      <c r="F34" s="17">
        <f t="shared" si="1"/>
        <v>154.121</v>
      </c>
      <c r="G34" s="19"/>
    </row>
    <row r="35" spans="1:7" ht="12.75">
      <c r="A35" s="1" t="s">
        <v>7</v>
      </c>
      <c r="B35" s="2" t="s">
        <v>12</v>
      </c>
      <c r="C35">
        <v>2</v>
      </c>
      <c r="D35">
        <v>71.53</v>
      </c>
      <c r="E35">
        <f t="shared" si="2"/>
        <v>143.06</v>
      </c>
      <c r="F35" s="17">
        <f t="shared" si="1"/>
        <v>157.366</v>
      </c>
      <c r="G35" s="19"/>
    </row>
    <row r="36" spans="1:7" ht="12.75">
      <c r="A36" s="1" t="s">
        <v>7</v>
      </c>
      <c r="B36" s="2" t="s">
        <v>13</v>
      </c>
      <c r="C36">
        <v>0</v>
      </c>
      <c r="E36">
        <f t="shared" si="2"/>
        <v>0</v>
      </c>
      <c r="F36" s="17">
        <f t="shared" si="1"/>
        <v>0</v>
      </c>
      <c r="G36" s="19"/>
    </row>
    <row r="37" spans="1:7" ht="12.75">
      <c r="A37" s="1" t="s">
        <v>7</v>
      </c>
      <c r="B37" s="2" t="s">
        <v>14</v>
      </c>
      <c r="C37">
        <v>1</v>
      </c>
      <c r="D37">
        <v>129.6</v>
      </c>
      <c r="E37">
        <f t="shared" si="2"/>
        <v>129.6</v>
      </c>
      <c r="F37" s="17">
        <f t="shared" si="1"/>
        <v>142.56</v>
      </c>
      <c r="G37" s="19"/>
    </row>
    <row r="38" spans="1:7" ht="12.75">
      <c r="A38" s="1" t="s">
        <v>7</v>
      </c>
      <c r="B38" s="2" t="s">
        <v>15</v>
      </c>
      <c r="C38">
        <v>2</v>
      </c>
      <c r="D38">
        <v>86.9</v>
      </c>
      <c r="E38">
        <f t="shared" si="2"/>
        <v>173.8</v>
      </c>
      <c r="F38" s="17">
        <f t="shared" si="1"/>
        <v>191.18</v>
      </c>
      <c r="G38" s="19"/>
    </row>
    <row r="39" spans="1:7" ht="12.75">
      <c r="A39" s="1" t="s">
        <v>7</v>
      </c>
      <c r="B39" s="2" t="s">
        <v>16</v>
      </c>
      <c r="C39">
        <v>2</v>
      </c>
      <c r="D39">
        <v>86.9</v>
      </c>
      <c r="E39">
        <f t="shared" si="2"/>
        <v>173.8</v>
      </c>
      <c r="F39" s="17">
        <f t="shared" si="1"/>
        <v>191.18</v>
      </c>
      <c r="G39" s="19"/>
    </row>
    <row r="40" spans="1:7" ht="12.75">
      <c r="A40" s="1" t="s">
        <v>7</v>
      </c>
      <c r="B40" s="2" t="s">
        <v>17</v>
      </c>
      <c r="C40">
        <v>2</v>
      </c>
      <c r="D40">
        <v>81.36</v>
      </c>
      <c r="E40">
        <f t="shared" si="2"/>
        <v>162.72</v>
      </c>
      <c r="F40" s="17">
        <f t="shared" si="1"/>
        <v>178.992</v>
      </c>
      <c r="G40" s="19"/>
    </row>
    <row r="41" spans="1:7" ht="12.75">
      <c r="A41" s="1" t="s">
        <v>7</v>
      </c>
      <c r="B41" s="2" t="s">
        <v>3</v>
      </c>
      <c r="C41">
        <v>1</v>
      </c>
      <c r="D41">
        <v>71.53</v>
      </c>
      <c r="E41">
        <f t="shared" si="2"/>
        <v>71.53</v>
      </c>
      <c r="F41" s="17">
        <f t="shared" si="1"/>
        <v>78.683</v>
      </c>
      <c r="G41" s="19"/>
    </row>
    <row r="42" spans="1:9" ht="12.75">
      <c r="A42" s="6" t="s">
        <v>7</v>
      </c>
      <c r="B42" s="7" t="s">
        <v>18</v>
      </c>
      <c r="C42" s="8">
        <v>1</v>
      </c>
      <c r="D42" s="8">
        <v>82.77</v>
      </c>
      <c r="E42" s="8">
        <f t="shared" si="2"/>
        <v>82.77</v>
      </c>
      <c r="F42" s="18">
        <f t="shared" si="1"/>
        <v>91.047</v>
      </c>
      <c r="G42" s="20">
        <f>SUM(F31:F42)</f>
        <v>1359.402</v>
      </c>
      <c r="H42" s="8"/>
      <c r="I42" s="8"/>
    </row>
    <row r="43" spans="1:7" ht="12.75">
      <c r="A43" s="1" t="s">
        <v>19</v>
      </c>
      <c r="B43" s="2" t="s">
        <v>20</v>
      </c>
      <c r="C43">
        <v>1</v>
      </c>
      <c r="D43">
        <v>263.34</v>
      </c>
      <c r="E43">
        <f t="shared" si="2"/>
        <v>263.34</v>
      </c>
      <c r="F43" s="17">
        <f t="shared" si="1"/>
        <v>289.674</v>
      </c>
      <c r="G43" s="19"/>
    </row>
    <row r="44" spans="1:7" ht="12.75">
      <c r="A44" s="1" t="s">
        <v>19</v>
      </c>
      <c r="B44" s="2" t="s">
        <v>21</v>
      </c>
      <c r="C44">
        <v>1</v>
      </c>
      <c r="D44">
        <v>88.25</v>
      </c>
      <c r="E44">
        <f t="shared" si="2"/>
        <v>88.25</v>
      </c>
      <c r="F44" s="17">
        <f t="shared" si="1"/>
        <v>97.075</v>
      </c>
      <c r="G44" s="19"/>
    </row>
    <row r="45" spans="1:7" ht="12.75">
      <c r="A45" s="1" t="s">
        <v>19</v>
      </c>
      <c r="B45" s="2" t="s">
        <v>122</v>
      </c>
      <c r="C45">
        <v>0</v>
      </c>
      <c r="E45">
        <f t="shared" si="2"/>
        <v>0</v>
      </c>
      <c r="F45" s="17">
        <f t="shared" si="1"/>
        <v>0</v>
      </c>
      <c r="G45" s="19"/>
    </row>
    <row r="46" spans="1:7" ht="12.75">
      <c r="A46" s="1" t="s">
        <v>19</v>
      </c>
      <c r="B46" s="2" t="s">
        <v>22</v>
      </c>
      <c r="C46">
        <v>0</v>
      </c>
      <c r="E46">
        <f t="shared" si="2"/>
        <v>0</v>
      </c>
      <c r="F46" s="17">
        <f t="shared" si="1"/>
        <v>0</v>
      </c>
      <c r="G46" s="19"/>
    </row>
    <row r="47" spans="1:7" ht="12.75">
      <c r="A47" s="1" t="s">
        <v>19</v>
      </c>
      <c r="B47" s="2" t="s">
        <v>23</v>
      </c>
      <c r="C47">
        <v>1</v>
      </c>
      <c r="D47">
        <v>126.66</v>
      </c>
      <c r="E47">
        <f t="shared" si="2"/>
        <v>126.66</v>
      </c>
      <c r="F47" s="17">
        <f t="shared" si="1"/>
        <v>139.326</v>
      </c>
      <c r="G47" s="19"/>
    </row>
    <row r="48" spans="1:7" ht="12.75">
      <c r="A48" s="1" t="s">
        <v>19</v>
      </c>
      <c r="B48" s="2" t="s">
        <v>24</v>
      </c>
      <c r="C48">
        <v>1</v>
      </c>
      <c r="D48">
        <v>270.46</v>
      </c>
      <c r="E48">
        <f t="shared" si="2"/>
        <v>270.46</v>
      </c>
      <c r="F48" s="17">
        <f t="shared" si="1"/>
        <v>297.506</v>
      </c>
      <c r="G48" s="19"/>
    </row>
    <row r="49" spans="1:7" ht="12.75">
      <c r="A49" s="1" t="s">
        <v>19</v>
      </c>
      <c r="B49" s="2" t="s">
        <v>25</v>
      </c>
      <c r="C49">
        <v>1</v>
      </c>
      <c r="D49">
        <v>88.69</v>
      </c>
      <c r="E49">
        <f t="shared" si="2"/>
        <v>88.69</v>
      </c>
      <c r="F49" s="17">
        <f t="shared" si="1"/>
        <v>97.559</v>
      </c>
      <c r="G49" s="19"/>
    </row>
    <row r="50" spans="1:7" ht="12.75">
      <c r="A50" s="1" t="s">
        <v>19</v>
      </c>
      <c r="B50" s="2" t="s">
        <v>68</v>
      </c>
      <c r="C50">
        <v>1</v>
      </c>
      <c r="D50" s="16">
        <v>113.33</v>
      </c>
      <c r="E50">
        <f t="shared" si="2"/>
        <v>113.33</v>
      </c>
      <c r="F50" s="17">
        <f t="shared" si="1"/>
        <v>124.663</v>
      </c>
      <c r="G50" s="19"/>
    </row>
    <row r="51" spans="1:7" ht="12.75">
      <c r="A51" s="1" t="s">
        <v>19</v>
      </c>
      <c r="B51" s="2" t="s">
        <v>24</v>
      </c>
      <c r="C51">
        <v>1</v>
      </c>
      <c r="D51">
        <v>270.46</v>
      </c>
      <c r="E51">
        <f t="shared" si="2"/>
        <v>270.46</v>
      </c>
      <c r="F51" s="17">
        <f t="shared" si="1"/>
        <v>297.506</v>
      </c>
      <c r="G51" s="19"/>
    </row>
    <row r="52" spans="1:9" ht="12.75">
      <c r="A52" s="6" t="s">
        <v>19</v>
      </c>
      <c r="B52" s="7" t="s">
        <v>26</v>
      </c>
      <c r="C52" s="8">
        <v>1</v>
      </c>
      <c r="D52" s="8">
        <v>199.18</v>
      </c>
      <c r="E52" s="8">
        <f t="shared" si="2"/>
        <v>199.18</v>
      </c>
      <c r="F52" s="18">
        <f t="shared" si="1"/>
        <v>219.098</v>
      </c>
      <c r="G52" s="20">
        <f>SUM(F43:F52)</f>
        <v>1562.4069999999997</v>
      </c>
      <c r="H52" s="8"/>
      <c r="I52" s="8"/>
    </row>
    <row r="53" spans="1:9" ht="12.75">
      <c r="A53" s="6" t="s">
        <v>62</v>
      </c>
      <c r="B53" s="7" t="s">
        <v>63</v>
      </c>
      <c r="C53" s="8">
        <v>1</v>
      </c>
      <c r="D53" s="8">
        <v>140.11</v>
      </c>
      <c r="E53" s="8">
        <f t="shared" si="2"/>
        <v>140.11</v>
      </c>
      <c r="F53" s="18">
        <f t="shared" si="1"/>
        <v>154.121</v>
      </c>
      <c r="G53" s="20">
        <f>SUM(F53)</f>
        <v>154.121</v>
      </c>
      <c r="H53" s="8"/>
      <c r="I53" s="8"/>
    </row>
    <row r="54" spans="1:7" ht="12.75">
      <c r="A54" s="1" t="s">
        <v>42</v>
      </c>
      <c r="B54" s="2" t="s">
        <v>43</v>
      </c>
      <c r="C54">
        <v>0</v>
      </c>
      <c r="E54">
        <f t="shared" si="2"/>
        <v>0</v>
      </c>
      <c r="F54" s="17">
        <f t="shared" si="1"/>
        <v>0</v>
      </c>
      <c r="G54" s="19"/>
    </row>
    <row r="55" spans="1:7" ht="12.75">
      <c r="A55" s="1" t="s">
        <v>42</v>
      </c>
      <c r="B55" s="2" t="s">
        <v>25</v>
      </c>
      <c r="C55">
        <v>1</v>
      </c>
      <c r="D55">
        <v>88.69</v>
      </c>
      <c r="E55">
        <f t="shared" si="2"/>
        <v>88.69</v>
      </c>
      <c r="F55" s="17">
        <f t="shared" si="1"/>
        <v>97.559</v>
      </c>
      <c r="G55" s="19"/>
    </row>
    <row r="56" spans="1:7" ht="12.75">
      <c r="A56" s="1" t="s">
        <v>42</v>
      </c>
      <c r="B56" s="2" t="s">
        <v>3</v>
      </c>
      <c r="C56">
        <v>1</v>
      </c>
      <c r="D56">
        <v>71.53</v>
      </c>
      <c r="E56">
        <f t="shared" si="2"/>
        <v>71.53</v>
      </c>
      <c r="F56" s="17">
        <f t="shared" si="1"/>
        <v>78.683</v>
      </c>
      <c r="G56" s="19"/>
    </row>
    <row r="57" spans="1:7" ht="12.75">
      <c r="A57" s="1" t="s">
        <v>42</v>
      </c>
      <c r="B57" s="2" t="s">
        <v>68</v>
      </c>
      <c r="C57">
        <v>1</v>
      </c>
      <c r="D57" s="16">
        <v>113.33</v>
      </c>
      <c r="E57">
        <f t="shared" si="2"/>
        <v>113.33</v>
      </c>
      <c r="F57" s="17">
        <f t="shared" si="1"/>
        <v>124.663</v>
      </c>
      <c r="G57" s="19"/>
    </row>
    <row r="58" spans="1:7" ht="12.75">
      <c r="A58" s="1" t="s">
        <v>42</v>
      </c>
      <c r="B58" s="2" t="s">
        <v>54</v>
      </c>
      <c r="C58">
        <v>1</v>
      </c>
      <c r="D58">
        <v>89.34</v>
      </c>
      <c r="E58">
        <f t="shared" si="2"/>
        <v>89.34</v>
      </c>
      <c r="F58" s="17">
        <f t="shared" si="1"/>
        <v>98.274</v>
      </c>
      <c r="G58" s="19"/>
    </row>
    <row r="59" spans="1:7" ht="12.75">
      <c r="A59" s="1" t="s">
        <v>42</v>
      </c>
      <c r="B59" s="2" t="s">
        <v>69</v>
      </c>
      <c r="C59">
        <v>0</v>
      </c>
      <c r="E59">
        <f t="shared" si="2"/>
        <v>0</v>
      </c>
      <c r="F59" s="17">
        <f t="shared" si="1"/>
        <v>0</v>
      </c>
      <c r="G59" s="19"/>
    </row>
    <row r="60" spans="1:7" ht="12.75">
      <c r="A60" s="1" t="s">
        <v>42</v>
      </c>
      <c r="B60" s="2" t="s">
        <v>32</v>
      </c>
      <c r="C60">
        <v>1</v>
      </c>
      <c r="D60">
        <v>75.92</v>
      </c>
      <c r="E60">
        <f t="shared" si="2"/>
        <v>75.92</v>
      </c>
      <c r="F60" s="17">
        <f t="shared" si="1"/>
        <v>83.512</v>
      </c>
      <c r="G60" s="19"/>
    </row>
    <row r="61" spans="1:7" ht="12.75">
      <c r="A61" s="1" t="s">
        <v>42</v>
      </c>
      <c r="B61" s="2" t="s">
        <v>70</v>
      </c>
      <c r="C61">
        <v>0</v>
      </c>
      <c r="E61">
        <f t="shared" si="2"/>
        <v>0</v>
      </c>
      <c r="F61" s="17">
        <f t="shared" si="1"/>
        <v>0</v>
      </c>
      <c r="G61" s="19"/>
    </row>
    <row r="62" spans="1:7" ht="12.75">
      <c r="A62" s="1" t="s">
        <v>42</v>
      </c>
      <c r="B62" s="2" t="s">
        <v>2</v>
      </c>
      <c r="C62">
        <v>0</v>
      </c>
      <c r="E62">
        <f t="shared" si="2"/>
        <v>0</v>
      </c>
      <c r="F62" s="17">
        <f t="shared" si="1"/>
        <v>0</v>
      </c>
      <c r="G62" s="19"/>
    </row>
    <row r="63" spans="1:7" ht="12.75">
      <c r="A63" s="1" t="s">
        <v>42</v>
      </c>
      <c r="B63" s="2" t="s">
        <v>25</v>
      </c>
      <c r="C63">
        <v>1</v>
      </c>
      <c r="D63">
        <v>88.69</v>
      </c>
      <c r="E63">
        <f t="shared" si="2"/>
        <v>88.69</v>
      </c>
      <c r="F63" s="17">
        <f t="shared" si="1"/>
        <v>97.559</v>
      </c>
      <c r="G63" s="19"/>
    </row>
    <row r="64" spans="1:7" ht="12.75">
      <c r="A64" s="1" t="s">
        <v>42</v>
      </c>
      <c r="B64" s="2" t="s">
        <v>71</v>
      </c>
      <c r="C64">
        <v>1</v>
      </c>
      <c r="D64">
        <v>241.27</v>
      </c>
      <c r="E64">
        <f t="shared" si="2"/>
        <v>241.27</v>
      </c>
      <c r="F64" s="17">
        <f t="shared" si="1"/>
        <v>265.397</v>
      </c>
      <c r="G64" s="19"/>
    </row>
    <row r="65" spans="1:9" ht="12.75">
      <c r="A65" s="6" t="s">
        <v>42</v>
      </c>
      <c r="B65" s="7" t="s">
        <v>72</v>
      </c>
      <c r="C65" s="8">
        <v>0</v>
      </c>
      <c r="D65" s="8"/>
      <c r="E65" s="8">
        <f t="shared" si="2"/>
        <v>0</v>
      </c>
      <c r="F65" s="18">
        <f t="shared" si="1"/>
        <v>0</v>
      </c>
      <c r="G65" s="20">
        <f>SUM(F54:F65)</f>
        <v>845.6469999999999</v>
      </c>
      <c r="H65" s="8"/>
      <c r="I65" s="8"/>
    </row>
    <row r="66" spans="1:7" ht="12.75">
      <c r="A66" s="1" t="s">
        <v>35</v>
      </c>
      <c r="B66" s="2" t="s">
        <v>36</v>
      </c>
      <c r="C66">
        <v>2</v>
      </c>
      <c r="D66">
        <v>71.53</v>
      </c>
      <c r="E66">
        <f aca="true" t="shared" si="3" ref="E66:E97">C66*D66</f>
        <v>143.06</v>
      </c>
      <c r="F66" s="17">
        <f t="shared" si="1"/>
        <v>157.366</v>
      </c>
      <c r="G66" s="19"/>
    </row>
    <row r="67" spans="1:7" ht="12.75">
      <c r="A67" s="1" t="s">
        <v>35</v>
      </c>
      <c r="B67" s="2" t="s">
        <v>37</v>
      </c>
      <c r="C67">
        <v>1</v>
      </c>
      <c r="D67">
        <v>71.53</v>
      </c>
      <c r="E67">
        <f t="shared" si="3"/>
        <v>71.53</v>
      </c>
      <c r="F67" s="17">
        <f aca="true" t="shared" si="4" ref="F67:F130">E67+E67*10/100</f>
        <v>78.683</v>
      </c>
      <c r="G67" s="19"/>
    </row>
    <row r="68" spans="1:7" ht="12.75">
      <c r="A68" s="1" t="s">
        <v>35</v>
      </c>
      <c r="B68" s="2" t="s">
        <v>18</v>
      </c>
      <c r="C68">
        <v>1</v>
      </c>
      <c r="D68" s="16">
        <v>82.77</v>
      </c>
      <c r="E68">
        <f t="shared" si="3"/>
        <v>82.77</v>
      </c>
      <c r="F68" s="17">
        <f t="shared" si="4"/>
        <v>91.047</v>
      </c>
      <c r="G68" s="19"/>
    </row>
    <row r="69" spans="1:7" ht="12.75">
      <c r="A69" s="1" t="s">
        <v>35</v>
      </c>
      <c r="B69" s="2" t="s">
        <v>10</v>
      </c>
      <c r="C69">
        <v>1</v>
      </c>
      <c r="D69">
        <v>71.53</v>
      </c>
      <c r="E69">
        <f t="shared" si="3"/>
        <v>71.53</v>
      </c>
      <c r="F69" s="17">
        <f t="shared" si="4"/>
        <v>78.683</v>
      </c>
      <c r="G69" s="19"/>
    </row>
    <row r="70" spans="1:9" ht="12.75">
      <c r="A70" s="6" t="s">
        <v>35</v>
      </c>
      <c r="B70" s="7" t="s">
        <v>38</v>
      </c>
      <c r="C70" s="8">
        <v>1</v>
      </c>
      <c r="D70" s="8">
        <v>71.53</v>
      </c>
      <c r="E70" s="8">
        <f t="shared" si="3"/>
        <v>71.53</v>
      </c>
      <c r="F70" s="18">
        <f t="shared" si="4"/>
        <v>78.683</v>
      </c>
      <c r="G70" s="20">
        <f>SUM(F66:F70)</f>
        <v>484.462</v>
      </c>
      <c r="H70" s="8"/>
      <c r="I70" s="8"/>
    </row>
    <row r="71" spans="1:7" ht="12.75">
      <c r="A71" s="1" t="s">
        <v>53</v>
      </c>
      <c r="B71" s="2" t="s">
        <v>3</v>
      </c>
      <c r="C71">
        <v>1</v>
      </c>
      <c r="D71">
        <v>71.53</v>
      </c>
      <c r="E71">
        <f t="shared" si="3"/>
        <v>71.53</v>
      </c>
      <c r="F71" s="17">
        <f t="shared" si="4"/>
        <v>78.683</v>
      </c>
      <c r="G71" s="19"/>
    </row>
    <row r="72" spans="1:7" ht="12.75">
      <c r="A72" s="1" t="s">
        <v>53</v>
      </c>
      <c r="B72" s="2" t="s">
        <v>10</v>
      </c>
      <c r="C72">
        <v>1</v>
      </c>
      <c r="D72">
        <v>71.53</v>
      </c>
      <c r="E72">
        <f t="shared" si="3"/>
        <v>71.53</v>
      </c>
      <c r="F72" s="17">
        <f t="shared" si="4"/>
        <v>78.683</v>
      </c>
      <c r="G72" s="19"/>
    </row>
    <row r="73" spans="1:7" ht="12.75">
      <c r="A73" s="1" t="s">
        <v>53</v>
      </c>
      <c r="B73" s="2" t="s">
        <v>38</v>
      </c>
      <c r="C73">
        <v>1</v>
      </c>
      <c r="D73">
        <v>71.53</v>
      </c>
      <c r="E73">
        <f t="shared" si="3"/>
        <v>71.53</v>
      </c>
      <c r="F73" s="17">
        <f t="shared" si="4"/>
        <v>78.683</v>
      </c>
      <c r="G73" s="19"/>
    </row>
    <row r="74" spans="1:9" ht="12.75">
      <c r="A74" s="6" t="s">
        <v>53</v>
      </c>
      <c r="B74" s="7" t="s">
        <v>54</v>
      </c>
      <c r="C74" s="8">
        <v>1</v>
      </c>
      <c r="D74" s="8">
        <v>89.34</v>
      </c>
      <c r="E74" s="8">
        <f t="shared" si="3"/>
        <v>89.34</v>
      </c>
      <c r="F74" s="18">
        <f t="shared" si="4"/>
        <v>98.274</v>
      </c>
      <c r="G74" s="20">
        <f>SUM(F71:F74)</f>
        <v>334.32300000000004</v>
      </c>
      <c r="H74" s="8"/>
      <c r="I74" s="8"/>
    </row>
    <row r="75" spans="1:7" ht="12.75">
      <c r="A75" s="1" t="s">
        <v>58</v>
      </c>
      <c r="B75" s="2" t="s">
        <v>59</v>
      </c>
      <c r="C75">
        <v>1</v>
      </c>
      <c r="D75" s="16">
        <v>140.11</v>
      </c>
      <c r="E75">
        <f t="shared" si="3"/>
        <v>140.11</v>
      </c>
      <c r="F75" s="17">
        <f t="shared" si="4"/>
        <v>154.121</v>
      </c>
      <c r="G75" s="19"/>
    </row>
    <row r="76" spans="1:7" ht="12.75">
      <c r="A76" s="1" t="s">
        <v>58</v>
      </c>
      <c r="B76" s="2" t="s">
        <v>173</v>
      </c>
      <c r="C76">
        <v>1</v>
      </c>
      <c r="D76">
        <v>144.12</v>
      </c>
      <c r="E76">
        <f t="shared" si="3"/>
        <v>144.12</v>
      </c>
      <c r="F76" s="17">
        <f t="shared" si="4"/>
        <v>158.532</v>
      </c>
      <c r="G76" s="19"/>
    </row>
    <row r="77" spans="1:9" ht="12.75">
      <c r="A77" s="6" t="s">
        <v>58</v>
      </c>
      <c r="B77" s="7" t="s">
        <v>61</v>
      </c>
      <c r="C77" s="8">
        <v>0</v>
      </c>
      <c r="D77" s="8"/>
      <c r="E77" s="8">
        <f t="shared" si="3"/>
        <v>0</v>
      </c>
      <c r="F77" s="18">
        <f t="shared" si="4"/>
        <v>0</v>
      </c>
      <c r="G77" s="20">
        <f>SUM(F75:F77)</f>
        <v>312.653</v>
      </c>
      <c r="H77" s="8"/>
      <c r="I77" s="8"/>
    </row>
    <row r="78" spans="1:7" ht="12.75">
      <c r="A78" s="1" t="s">
        <v>79</v>
      </c>
      <c r="B78" s="2" t="s">
        <v>59</v>
      </c>
      <c r="C78">
        <v>1</v>
      </c>
      <c r="D78" s="16">
        <v>140.11</v>
      </c>
      <c r="E78">
        <f t="shared" si="3"/>
        <v>140.11</v>
      </c>
      <c r="F78" s="17">
        <f t="shared" si="4"/>
        <v>154.121</v>
      </c>
      <c r="G78" s="19"/>
    </row>
    <row r="79" spans="1:7" ht="12.75">
      <c r="A79" s="1" t="s">
        <v>79</v>
      </c>
      <c r="B79" s="2" t="s">
        <v>80</v>
      </c>
      <c r="C79">
        <v>1</v>
      </c>
      <c r="D79">
        <v>82.77</v>
      </c>
      <c r="E79">
        <f t="shared" si="3"/>
        <v>82.77</v>
      </c>
      <c r="F79" s="17">
        <f t="shared" si="4"/>
        <v>91.047</v>
      </c>
      <c r="G79" s="19"/>
    </row>
    <row r="80" spans="1:7" ht="12.75">
      <c r="A80" s="1" t="s">
        <v>79</v>
      </c>
      <c r="B80" s="2" t="s">
        <v>170</v>
      </c>
      <c r="C80">
        <v>1</v>
      </c>
      <c r="D80">
        <v>71.53</v>
      </c>
      <c r="E80">
        <f t="shared" si="3"/>
        <v>71.53</v>
      </c>
      <c r="F80" s="17">
        <f t="shared" si="4"/>
        <v>78.683</v>
      </c>
      <c r="G80" s="19"/>
    </row>
    <row r="81" spans="1:7" ht="12.75">
      <c r="A81" s="1" t="s">
        <v>79</v>
      </c>
      <c r="B81" s="2" t="s">
        <v>82</v>
      </c>
      <c r="C81">
        <v>1</v>
      </c>
      <c r="D81">
        <v>129.6</v>
      </c>
      <c r="E81">
        <f t="shared" si="3"/>
        <v>129.6</v>
      </c>
      <c r="F81" s="17">
        <f t="shared" si="4"/>
        <v>142.56</v>
      </c>
      <c r="G81" s="19"/>
    </row>
    <row r="82" spans="1:7" ht="12.75">
      <c r="A82" s="1" t="s">
        <v>79</v>
      </c>
      <c r="B82" s="2" t="s">
        <v>83</v>
      </c>
      <c r="C82">
        <v>1</v>
      </c>
      <c r="D82">
        <v>122.37</v>
      </c>
      <c r="E82">
        <f t="shared" si="3"/>
        <v>122.37</v>
      </c>
      <c r="F82" s="17">
        <f t="shared" si="4"/>
        <v>134.607</v>
      </c>
      <c r="G82" s="19"/>
    </row>
    <row r="83" spans="1:9" ht="12.75">
      <c r="A83" s="6" t="s">
        <v>79</v>
      </c>
      <c r="B83" s="7" t="s">
        <v>103</v>
      </c>
      <c r="C83" s="8">
        <v>0</v>
      </c>
      <c r="D83" s="8"/>
      <c r="E83" s="8">
        <f t="shared" si="3"/>
        <v>0</v>
      </c>
      <c r="F83" s="18">
        <f t="shared" si="4"/>
        <v>0</v>
      </c>
      <c r="G83" s="20">
        <f>SUM(F78:F83)</f>
        <v>601.018</v>
      </c>
      <c r="H83" s="8"/>
      <c r="I83" s="8"/>
    </row>
    <row r="84" spans="1:7" ht="12.75">
      <c r="A84" s="1" t="s">
        <v>44</v>
      </c>
      <c r="B84" s="2" t="s">
        <v>45</v>
      </c>
      <c r="C84">
        <v>1</v>
      </c>
      <c r="D84">
        <v>114.78</v>
      </c>
      <c r="E84">
        <f t="shared" si="3"/>
        <v>114.78</v>
      </c>
      <c r="F84" s="17">
        <f t="shared" si="4"/>
        <v>126.258</v>
      </c>
      <c r="G84" s="19"/>
    </row>
    <row r="85" spans="1:7" ht="12.75">
      <c r="A85" s="1" t="s">
        <v>44</v>
      </c>
      <c r="B85" s="2" t="s">
        <v>41</v>
      </c>
      <c r="C85">
        <v>1</v>
      </c>
      <c r="D85">
        <v>71.53</v>
      </c>
      <c r="E85">
        <f t="shared" si="3"/>
        <v>71.53</v>
      </c>
      <c r="F85" s="17">
        <f t="shared" si="4"/>
        <v>78.683</v>
      </c>
      <c r="G85" s="19"/>
    </row>
    <row r="86" spans="1:9" ht="12.75">
      <c r="A86" s="6" t="s">
        <v>44</v>
      </c>
      <c r="B86" s="7" t="s">
        <v>46</v>
      </c>
      <c r="C86" s="8">
        <v>1</v>
      </c>
      <c r="D86" s="8">
        <v>140.11</v>
      </c>
      <c r="E86" s="8">
        <f t="shared" si="3"/>
        <v>140.11</v>
      </c>
      <c r="F86" s="18">
        <f t="shared" si="4"/>
        <v>154.121</v>
      </c>
      <c r="G86" s="20">
        <f>SUM(F84:F86)</f>
        <v>359.062</v>
      </c>
      <c r="H86" s="8"/>
      <c r="I86" s="8"/>
    </row>
    <row r="87" spans="1:7" ht="12.75">
      <c r="A87" s="1" t="s">
        <v>0</v>
      </c>
      <c r="B87" s="2" t="s">
        <v>1</v>
      </c>
      <c r="C87">
        <v>1</v>
      </c>
      <c r="D87">
        <v>122.37</v>
      </c>
      <c r="E87">
        <f t="shared" si="3"/>
        <v>122.37</v>
      </c>
      <c r="F87" s="17">
        <f t="shared" si="4"/>
        <v>134.607</v>
      </c>
      <c r="G87" s="19"/>
    </row>
    <row r="88" spans="1:7" ht="12.75">
      <c r="A88" s="1" t="s">
        <v>0</v>
      </c>
      <c r="B88" s="2" t="s">
        <v>2</v>
      </c>
      <c r="C88">
        <v>1</v>
      </c>
      <c r="D88">
        <v>114.78</v>
      </c>
      <c r="E88">
        <f t="shared" si="3"/>
        <v>114.78</v>
      </c>
      <c r="F88" s="17">
        <f t="shared" si="4"/>
        <v>126.258</v>
      </c>
      <c r="G88" s="19"/>
    </row>
    <row r="89" spans="1:7" ht="12.75">
      <c r="A89" s="1" t="s">
        <v>0</v>
      </c>
      <c r="B89" s="2" t="s">
        <v>3</v>
      </c>
      <c r="C89">
        <v>1</v>
      </c>
      <c r="D89">
        <v>71.53</v>
      </c>
      <c r="E89">
        <f t="shared" si="3"/>
        <v>71.53</v>
      </c>
      <c r="F89" s="17">
        <f t="shared" si="4"/>
        <v>78.683</v>
      </c>
      <c r="G89" s="19"/>
    </row>
    <row r="90" spans="1:9" ht="12.75">
      <c r="A90" s="6" t="s">
        <v>0</v>
      </c>
      <c r="B90" s="7" t="s">
        <v>4</v>
      </c>
      <c r="C90" s="8">
        <v>1</v>
      </c>
      <c r="D90" s="8">
        <v>113.33</v>
      </c>
      <c r="E90" s="8">
        <f t="shared" si="3"/>
        <v>113.33</v>
      </c>
      <c r="F90" s="18">
        <f t="shared" si="4"/>
        <v>124.663</v>
      </c>
      <c r="G90" s="20">
        <f>SUM(F87:F90)</f>
        <v>464.211</v>
      </c>
      <c r="H90" s="8"/>
      <c r="I90" s="8"/>
    </row>
    <row r="91" spans="1:7" ht="12.75">
      <c r="A91" s="1" t="s">
        <v>55</v>
      </c>
      <c r="B91" s="2" t="s">
        <v>56</v>
      </c>
      <c r="C91">
        <v>1</v>
      </c>
      <c r="D91">
        <v>144.12</v>
      </c>
      <c r="E91">
        <f t="shared" si="3"/>
        <v>144.12</v>
      </c>
      <c r="F91" s="17">
        <f t="shared" si="4"/>
        <v>158.532</v>
      </c>
      <c r="G91" s="19"/>
    </row>
    <row r="92" spans="1:7" ht="12.75">
      <c r="A92" s="1" t="s">
        <v>55</v>
      </c>
      <c r="B92" s="2" t="s">
        <v>49</v>
      </c>
      <c r="C92">
        <v>1</v>
      </c>
      <c r="D92">
        <v>114.78</v>
      </c>
      <c r="E92">
        <f t="shared" si="3"/>
        <v>114.78</v>
      </c>
      <c r="F92" s="17">
        <f t="shared" si="4"/>
        <v>126.258</v>
      </c>
      <c r="G92" s="19"/>
    </row>
    <row r="93" spans="1:7" ht="12.75">
      <c r="A93" s="1" t="s">
        <v>55</v>
      </c>
      <c r="B93" s="2" t="s">
        <v>57</v>
      </c>
      <c r="C93">
        <v>2</v>
      </c>
      <c r="D93">
        <v>55.62</v>
      </c>
      <c r="E93">
        <f t="shared" si="3"/>
        <v>111.24</v>
      </c>
      <c r="F93" s="17">
        <f t="shared" si="4"/>
        <v>122.36399999999999</v>
      </c>
      <c r="G93" s="19"/>
    </row>
    <row r="94" spans="1:7" ht="12.75">
      <c r="A94" s="1" t="s">
        <v>55</v>
      </c>
      <c r="B94" s="2" t="s">
        <v>10</v>
      </c>
      <c r="C94">
        <v>1</v>
      </c>
      <c r="D94">
        <v>71.53</v>
      </c>
      <c r="E94">
        <f t="shared" si="3"/>
        <v>71.53</v>
      </c>
      <c r="F94" s="17">
        <f t="shared" si="4"/>
        <v>78.683</v>
      </c>
      <c r="G94" s="19"/>
    </row>
    <row r="95" spans="1:9" ht="12.75">
      <c r="A95" s="6" t="s">
        <v>55</v>
      </c>
      <c r="B95" s="7" t="s">
        <v>38</v>
      </c>
      <c r="C95" s="8">
        <v>1</v>
      </c>
      <c r="D95" s="8">
        <v>71.53</v>
      </c>
      <c r="E95" s="8">
        <f t="shared" si="3"/>
        <v>71.53</v>
      </c>
      <c r="F95" s="18">
        <f t="shared" si="4"/>
        <v>78.683</v>
      </c>
      <c r="G95" s="20">
        <f>SUM(F91:F95)</f>
        <v>564.52</v>
      </c>
      <c r="H95" s="8"/>
      <c r="I95" s="8"/>
    </row>
    <row r="96" spans="1:7" ht="12.75">
      <c r="A96" s="1" t="s">
        <v>94</v>
      </c>
      <c r="B96" s="2" t="s">
        <v>95</v>
      </c>
      <c r="C96">
        <v>1</v>
      </c>
      <c r="D96">
        <v>112.19</v>
      </c>
      <c r="E96">
        <f t="shared" si="3"/>
        <v>112.19</v>
      </c>
      <c r="F96" s="17">
        <f t="shared" si="4"/>
        <v>123.40899999999999</v>
      </c>
      <c r="G96" s="19"/>
    </row>
    <row r="97" spans="1:7" ht="12.75">
      <c r="A97" s="1" t="s">
        <v>94</v>
      </c>
      <c r="B97" s="2" t="s">
        <v>96</v>
      </c>
      <c r="C97">
        <v>1</v>
      </c>
      <c r="D97">
        <v>183.36</v>
      </c>
      <c r="E97">
        <f t="shared" si="3"/>
        <v>183.36</v>
      </c>
      <c r="F97" s="17">
        <f t="shared" si="4"/>
        <v>201.69600000000003</v>
      </c>
      <c r="G97" s="19"/>
    </row>
    <row r="98" spans="1:9" ht="12.75">
      <c r="A98" s="6" t="s">
        <v>94</v>
      </c>
      <c r="B98" s="7" t="s">
        <v>97</v>
      </c>
      <c r="C98" s="8">
        <v>1</v>
      </c>
      <c r="D98" s="8">
        <v>114.78</v>
      </c>
      <c r="E98" s="8">
        <f aca="true" t="shared" si="5" ref="E98:E128">C98*D98</f>
        <v>114.78</v>
      </c>
      <c r="F98" s="18">
        <f t="shared" si="4"/>
        <v>126.258</v>
      </c>
      <c r="G98" s="20">
        <f>SUM(F96:F98)</f>
        <v>451.363</v>
      </c>
      <c r="H98" s="8"/>
      <c r="I98" s="8"/>
    </row>
    <row r="99" spans="1:7" ht="12.75">
      <c r="A99" s="1" t="s">
        <v>91</v>
      </c>
      <c r="B99" s="2" t="s">
        <v>92</v>
      </c>
      <c r="C99">
        <v>1</v>
      </c>
      <c r="D99">
        <v>71.53</v>
      </c>
      <c r="E99">
        <f t="shared" si="5"/>
        <v>71.53</v>
      </c>
      <c r="F99" s="17">
        <f t="shared" si="4"/>
        <v>78.683</v>
      </c>
      <c r="G99" s="19"/>
    </row>
    <row r="100" spans="1:7" ht="12.75">
      <c r="A100" s="1" t="s">
        <v>91</v>
      </c>
      <c r="B100" s="2" t="s">
        <v>171</v>
      </c>
      <c r="C100">
        <v>1</v>
      </c>
      <c r="D100">
        <v>71.53</v>
      </c>
      <c r="E100">
        <f t="shared" si="5"/>
        <v>71.53</v>
      </c>
      <c r="F100" s="17">
        <f t="shared" si="4"/>
        <v>78.683</v>
      </c>
      <c r="G100" s="19"/>
    </row>
    <row r="101" spans="1:7" ht="12.75">
      <c r="A101" s="1" t="s">
        <v>91</v>
      </c>
      <c r="B101" s="2" t="s">
        <v>105</v>
      </c>
      <c r="C101">
        <v>1</v>
      </c>
      <c r="D101">
        <v>71.53</v>
      </c>
      <c r="E101">
        <f t="shared" si="5"/>
        <v>71.53</v>
      </c>
      <c r="F101" s="17">
        <f t="shared" si="4"/>
        <v>78.683</v>
      </c>
      <c r="G101" s="19"/>
    </row>
    <row r="102" spans="1:7" ht="12.75">
      <c r="A102" s="1" t="s">
        <v>91</v>
      </c>
      <c r="B102" s="2" t="s">
        <v>99</v>
      </c>
      <c r="C102">
        <v>1</v>
      </c>
      <c r="D102">
        <v>71.53</v>
      </c>
      <c r="E102">
        <f t="shared" si="5"/>
        <v>71.53</v>
      </c>
      <c r="F102" s="17">
        <f t="shared" si="4"/>
        <v>78.683</v>
      </c>
      <c r="G102" s="19"/>
    </row>
    <row r="103" spans="1:7" ht="12.75">
      <c r="A103" s="1" t="s">
        <v>91</v>
      </c>
      <c r="B103" s="2" t="s">
        <v>170</v>
      </c>
      <c r="C103">
        <v>1</v>
      </c>
      <c r="D103">
        <v>71.53</v>
      </c>
      <c r="E103">
        <f t="shared" si="5"/>
        <v>71.53</v>
      </c>
      <c r="F103" s="17">
        <f t="shared" si="4"/>
        <v>78.683</v>
      </c>
      <c r="G103" s="19"/>
    </row>
    <row r="104" spans="1:9" ht="12.75">
      <c r="A104" s="6" t="s">
        <v>91</v>
      </c>
      <c r="B104" s="7" t="s">
        <v>82</v>
      </c>
      <c r="C104" s="8">
        <v>1</v>
      </c>
      <c r="D104" s="8">
        <v>129.6</v>
      </c>
      <c r="E104" s="8">
        <f t="shared" si="5"/>
        <v>129.6</v>
      </c>
      <c r="F104" s="18">
        <f t="shared" si="4"/>
        <v>142.56</v>
      </c>
      <c r="G104" s="20">
        <f>SUM(F99:F104)</f>
        <v>535.975</v>
      </c>
      <c r="H104" s="8"/>
      <c r="I104" s="8"/>
    </row>
    <row r="105" spans="1:7" ht="12.75">
      <c r="A105" s="1" t="s">
        <v>52</v>
      </c>
      <c r="B105" s="2" t="s">
        <v>68</v>
      </c>
      <c r="C105" s="16">
        <v>1</v>
      </c>
      <c r="D105" s="16">
        <v>113.33</v>
      </c>
      <c r="E105">
        <f t="shared" si="5"/>
        <v>113.33</v>
      </c>
      <c r="F105" s="17">
        <f t="shared" si="4"/>
        <v>124.663</v>
      </c>
      <c r="G105" s="19"/>
    </row>
    <row r="106" spans="1:9" ht="12.75">
      <c r="A106" s="6" t="s">
        <v>52</v>
      </c>
      <c r="B106" s="7" t="s">
        <v>103</v>
      </c>
      <c r="C106" s="8">
        <v>0</v>
      </c>
      <c r="D106" s="8"/>
      <c r="E106" s="8">
        <f t="shared" si="5"/>
        <v>0</v>
      </c>
      <c r="F106" s="18">
        <f t="shared" si="4"/>
        <v>0</v>
      </c>
      <c r="G106" s="20">
        <f>SUM(F105:F106)</f>
        <v>124.663</v>
      </c>
      <c r="H106" s="8"/>
      <c r="I106" s="8"/>
    </row>
    <row r="107" spans="1:7" ht="12.75">
      <c r="A107" s="1" t="s">
        <v>73</v>
      </c>
      <c r="B107" s="2" t="s">
        <v>74</v>
      </c>
      <c r="C107">
        <v>1</v>
      </c>
      <c r="D107">
        <v>76.73</v>
      </c>
      <c r="E107">
        <f t="shared" si="5"/>
        <v>76.73</v>
      </c>
      <c r="F107" s="17">
        <f t="shared" si="4"/>
        <v>84.403</v>
      </c>
      <c r="G107" s="19"/>
    </row>
    <row r="108" spans="1:7" ht="12.75">
      <c r="A108" s="1" t="s">
        <v>73</v>
      </c>
      <c r="B108" s="2" t="s">
        <v>75</v>
      </c>
      <c r="C108">
        <v>1</v>
      </c>
      <c r="D108" s="16">
        <v>140.11</v>
      </c>
      <c r="E108">
        <f t="shared" si="5"/>
        <v>140.11</v>
      </c>
      <c r="F108" s="17">
        <f t="shared" si="4"/>
        <v>154.121</v>
      </c>
      <c r="G108" s="19"/>
    </row>
    <row r="109" spans="1:9" ht="12.75">
      <c r="A109" s="6" t="s">
        <v>73</v>
      </c>
      <c r="B109" s="7" t="s">
        <v>68</v>
      </c>
      <c r="C109" s="8">
        <v>1</v>
      </c>
      <c r="D109" s="8">
        <v>113.33</v>
      </c>
      <c r="E109" s="8">
        <f t="shared" si="5"/>
        <v>113.33</v>
      </c>
      <c r="F109" s="18">
        <f t="shared" si="4"/>
        <v>124.663</v>
      </c>
      <c r="G109" s="20">
        <f>SUM(F107:F109)</f>
        <v>363.187</v>
      </c>
      <c r="H109" s="8"/>
      <c r="I109" s="8"/>
    </row>
    <row r="110" spans="1:7" ht="12.75">
      <c r="A110" s="1" t="s">
        <v>98</v>
      </c>
      <c r="B110" s="2" t="s">
        <v>173</v>
      </c>
      <c r="C110">
        <v>1</v>
      </c>
      <c r="D110">
        <v>144.12</v>
      </c>
      <c r="E110">
        <f t="shared" si="5"/>
        <v>144.12</v>
      </c>
      <c r="F110" s="17">
        <f t="shared" si="4"/>
        <v>158.532</v>
      </c>
      <c r="G110" s="19"/>
    </row>
    <row r="111" spans="1:7" ht="12.75">
      <c r="A111" s="1" t="s">
        <v>98</v>
      </c>
      <c r="B111" s="2" t="s">
        <v>99</v>
      </c>
      <c r="C111">
        <v>1</v>
      </c>
      <c r="D111">
        <v>71.53</v>
      </c>
      <c r="E111">
        <f t="shared" si="5"/>
        <v>71.53</v>
      </c>
      <c r="F111" s="17">
        <f t="shared" si="4"/>
        <v>78.683</v>
      </c>
      <c r="G111" s="19"/>
    </row>
    <row r="112" spans="1:7" ht="12.75">
      <c r="A112" s="1" t="s">
        <v>98</v>
      </c>
      <c r="B112" s="2" t="s">
        <v>100</v>
      </c>
      <c r="C112">
        <v>1</v>
      </c>
      <c r="D112">
        <v>114.78</v>
      </c>
      <c r="E112">
        <f t="shared" si="5"/>
        <v>114.78</v>
      </c>
      <c r="F112" s="17">
        <f t="shared" si="4"/>
        <v>126.258</v>
      </c>
      <c r="G112" s="19"/>
    </row>
    <row r="113" spans="1:7" ht="12.75">
      <c r="A113" s="1" t="s">
        <v>98</v>
      </c>
      <c r="B113" s="2" t="s">
        <v>101</v>
      </c>
      <c r="C113">
        <v>1</v>
      </c>
      <c r="D113">
        <v>114.78</v>
      </c>
      <c r="E113">
        <f t="shared" si="5"/>
        <v>114.78</v>
      </c>
      <c r="F113" s="17">
        <f t="shared" si="4"/>
        <v>126.258</v>
      </c>
      <c r="G113" s="19"/>
    </row>
    <row r="114" spans="1:7" ht="12.75">
      <c r="A114" s="1" t="s">
        <v>98</v>
      </c>
      <c r="B114" s="2" t="s">
        <v>102</v>
      </c>
      <c r="C114">
        <v>2</v>
      </c>
      <c r="D114">
        <v>86.9</v>
      </c>
      <c r="E114">
        <f t="shared" si="5"/>
        <v>173.8</v>
      </c>
      <c r="F114" s="17">
        <f t="shared" si="4"/>
        <v>191.18</v>
      </c>
      <c r="G114" s="19"/>
    </row>
    <row r="115" spans="1:9" ht="12.75">
      <c r="A115" s="6" t="s">
        <v>98</v>
      </c>
      <c r="B115" s="7" t="s">
        <v>106</v>
      </c>
      <c r="C115" s="8">
        <v>1</v>
      </c>
      <c r="D115" s="8">
        <v>113.33</v>
      </c>
      <c r="E115" s="8">
        <f t="shared" si="5"/>
        <v>113.33</v>
      </c>
      <c r="F115" s="18">
        <f t="shared" si="4"/>
        <v>124.663</v>
      </c>
      <c r="G115" s="20">
        <f>SUM(F110:F115)</f>
        <v>805.5740000000001</v>
      </c>
      <c r="H115" s="8"/>
      <c r="I115" s="8"/>
    </row>
    <row r="116" spans="1:7" ht="12.75">
      <c r="A116" s="1" t="s">
        <v>39</v>
      </c>
      <c r="B116" s="2" t="s">
        <v>40</v>
      </c>
      <c r="C116">
        <v>2</v>
      </c>
      <c r="D116">
        <v>144.12</v>
      </c>
      <c r="E116">
        <f t="shared" si="5"/>
        <v>288.24</v>
      </c>
      <c r="F116" s="17">
        <f t="shared" si="4"/>
        <v>317.064</v>
      </c>
      <c r="G116" s="19"/>
    </row>
    <row r="117" spans="1:7" ht="12.75">
      <c r="A117" s="1" t="s">
        <v>39</v>
      </c>
      <c r="B117" s="2" t="s">
        <v>10</v>
      </c>
      <c r="C117">
        <v>1</v>
      </c>
      <c r="D117">
        <v>71.53</v>
      </c>
      <c r="E117">
        <f t="shared" si="5"/>
        <v>71.53</v>
      </c>
      <c r="F117" s="17">
        <f t="shared" si="4"/>
        <v>78.683</v>
      </c>
      <c r="G117" s="19"/>
    </row>
    <row r="118" spans="1:9" ht="12.75">
      <c r="A118" s="6" t="s">
        <v>39</v>
      </c>
      <c r="B118" s="7" t="s">
        <v>41</v>
      </c>
      <c r="C118" s="8">
        <v>1</v>
      </c>
      <c r="D118" s="8">
        <v>71.53</v>
      </c>
      <c r="E118" s="8">
        <f t="shared" si="5"/>
        <v>71.53</v>
      </c>
      <c r="F118" s="18">
        <f t="shared" si="4"/>
        <v>78.683</v>
      </c>
      <c r="G118" s="20">
        <f>SUM(F116:F118)</f>
        <v>474.43</v>
      </c>
      <c r="H118" s="8"/>
      <c r="I118" s="8"/>
    </row>
    <row r="119" spans="1:7" ht="12.75">
      <c r="A119" s="1" t="s">
        <v>84</v>
      </c>
      <c r="B119" s="2" t="s">
        <v>170</v>
      </c>
      <c r="C119">
        <v>1</v>
      </c>
      <c r="D119">
        <v>71.53</v>
      </c>
      <c r="E119">
        <f t="shared" si="5"/>
        <v>71.53</v>
      </c>
      <c r="F119" s="17">
        <f t="shared" si="4"/>
        <v>78.683</v>
      </c>
      <c r="G119" s="19"/>
    </row>
    <row r="120" spans="1:7" ht="12.75">
      <c r="A120" s="1" t="s">
        <v>84</v>
      </c>
      <c r="B120" s="2" t="s">
        <v>80</v>
      </c>
      <c r="C120">
        <v>1</v>
      </c>
      <c r="D120">
        <v>82.77</v>
      </c>
      <c r="E120">
        <f t="shared" si="5"/>
        <v>82.77</v>
      </c>
      <c r="F120" s="17">
        <f t="shared" si="4"/>
        <v>91.047</v>
      </c>
      <c r="G120" s="19"/>
    </row>
    <row r="121" spans="1:7" ht="12.75">
      <c r="A121" s="1" t="s">
        <v>84</v>
      </c>
      <c r="B121" s="2" t="s">
        <v>85</v>
      </c>
      <c r="C121">
        <v>1</v>
      </c>
      <c r="D121">
        <v>144.12</v>
      </c>
      <c r="E121">
        <f t="shared" si="5"/>
        <v>144.12</v>
      </c>
      <c r="F121" s="17">
        <f t="shared" si="4"/>
        <v>158.532</v>
      </c>
      <c r="G121" s="19"/>
    </row>
    <row r="122" spans="1:7" ht="12.75">
      <c r="A122" s="1" t="s">
        <v>84</v>
      </c>
      <c r="B122" s="2" t="s">
        <v>86</v>
      </c>
      <c r="C122">
        <v>1</v>
      </c>
      <c r="D122">
        <v>110.13</v>
      </c>
      <c r="E122">
        <f t="shared" si="5"/>
        <v>110.13</v>
      </c>
      <c r="F122" s="17">
        <f t="shared" si="4"/>
        <v>121.143</v>
      </c>
      <c r="G122" s="19"/>
    </row>
    <row r="123" spans="1:7" ht="12.75">
      <c r="A123" s="1" t="s">
        <v>84</v>
      </c>
      <c r="B123" s="2" t="s">
        <v>107</v>
      </c>
      <c r="C123">
        <v>1</v>
      </c>
      <c r="D123">
        <v>95.37</v>
      </c>
      <c r="E123">
        <f t="shared" si="5"/>
        <v>95.37</v>
      </c>
      <c r="F123" s="17">
        <f t="shared" si="4"/>
        <v>104.90700000000001</v>
      </c>
      <c r="G123" s="19"/>
    </row>
    <row r="124" spans="1:7" ht="12.75">
      <c r="A124" s="1" t="s">
        <v>84</v>
      </c>
      <c r="B124" s="2" t="s">
        <v>88</v>
      </c>
      <c r="C124">
        <v>1</v>
      </c>
      <c r="D124">
        <v>270.46</v>
      </c>
      <c r="E124">
        <f t="shared" si="5"/>
        <v>270.46</v>
      </c>
      <c r="F124" s="17">
        <f t="shared" si="4"/>
        <v>297.506</v>
      </c>
      <c r="G124" s="19"/>
    </row>
    <row r="125" spans="1:7" ht="12.75">
      <c r="A125" s="1" t="s">
        <v>84</v>
      </c>
      <c r="B125" s="2" t="s">
        <v>89</v>
      </c>
      <c r="C125">
        <v>1</v>
      </c>
      <c r="D125">
        <v>270.46</v>
      </c>
      <c r="E125">
        <f t="shared" si="5"/>
        <v>270.46</v>
      </c>
      <c r="F125" s="17">
        <f t="shared" si="4"/>
        <v>297.506</v>
      </c>
      <c r="G125" s="19"/>
    </row>
    <row r="126" spans="1:9" ht="12.75">
      <c r="A126" s="6" t="s">
        <v>84</v>
      </c>
      <c r="B126" s="7" t="s">
        <v>90</v>
      </c>
      <c r="C126" s="8">
        <v>1</v>
      </c>
      <c r="D126" s="8">
        <v>199.18</v>
      </c>
      <c r="E126" s="8">
        <f t="shared" si="5"/>
        <v>199.18</v>
      </c>
      <c r="F126" s="18">
        <f t="shared" si="4"/>
        <v>219.098</v>
      </c>
      <c r="G126" s="20">
        <f>SUM(F119:F126)</f>
        <v>1368.422</v>
      </c>
      <c r="H126" s="8"/>
      <c r="I126" s="8"/>
    </row>
    <row r="127" spans="1:7" ht="12.75">
      <c r="A127" s="1" t="s">
        <v>172</v>
      </c>
      <c r="B127" t="s">
        <v>87</v>
      </c>
      <c r="C127">
        <v>1</v>
      </c>
      <c r="D127">
        <v>95.37</v>
      </c>
      <c r="E127">
        <f t="shared" si="5"/>
        <v>95.37</v>
      </c>
      <c r="F127" s="17">
        <f t="shared" si="4"/>
        <v>104.90700000000001</v>
      </c>
      <c r="G127" s="19"/>
    </row>
    <row r="128" spans="1:7" ht="12.75">
      <c r="A128" s="1" t="s">
        <v>172</v>
      </c>
      <c r="B128" s="2" t="s">
        <v>132</v>
      </c>
      <c r="C128">
        <v>1</v>
      </c>
      <c r="D128">
        <v>66.09</v>
      </c>
      <c r="E128">
        <f t="shared" si="5"/>
        <v>66.09</v>
      </c>
      <c r="F128" s="17">
        <f t="shared" si="4"/>
        <v>72.699</v>
      </c>
      <c r="G128" s="19"/>
    </row>
    <row r="129" spans="1:7" ht="12.75">
      <c r="A129" s="1" t="s">
        <v>172</v>
      </c>
      <c r="B129" t="s">
        <v>133</v>
      </c>
      <c r="C129">
        <v>1</v>
      </c>
      <c r="D129">
        <v>250</v>
      </c>
      <c r="E129">
        <f aca="true" t="shared" si="6" ref="E129:E134">C129*D129</f>
        <v>250</v>
      </c>
      <c r="F129" s="17">
        <f t="shared" si="4"/>
        <v>275</v>
      </c>
      <c r="G129" s="19"/>
    </row>
    <row r="130" spans="1:7" ht="12.75">
      <c r="A130" s="1" t="s">
        <v>172</v>
      </c>
      <c r="B130" s="2" t="s">
        <v>174</v>
      </c>
      <c r="C130">
        <v>1</v>
      </c>
      <c r="D130">
        <v>86.9</v>
      </c>
      <c r="E130">
        <f t="shared" si="6"/>
        <v>86.9</v>
      </c>
      <c r="F130" s="17">
        <f t="shared" si="4"/>
        <v>95.59</v>
      </c>
      <c r="G130" s="19"/>
    </row>
    <row r="131" spans="1:9" ht="12.75">
      <c r="A131" s="1" t="s">
        <v>172</v>
      </c>
      <c r="B131" s="16" t="s">
        <v>135</v>
      </c>
      <c r="C131" s="16">
        <v>1</v>
      </c>
      <c r="D131" s="16">
        <v>124.45</v>
      </c>
      <c r="E131" s="16">
        <f t="shared" si="6"/>
        <v>124.45</v>
      </c>
      <c r="F131" s="17">
        <f>E131+E131*10/100</f>
        <v>136.895</v>
      </c>
      <c r="G131" s="21"/>
      <c r="H131" s="16"/>
      <c r="I131" s="16"/>
    </row>
    <row r="132" spans="1:9" ht="12.75">
      <c r="A132" s="6" t="s">
        <v>172</v>
      </c>
      <c r="B132" s="7" t="s">
        <v>11</v>
      </c>
      <c r="C132" s="8">
        <v>1</v>
      </c>
      <c r="D132" s="8">
        <v>140.11</v>
      </c>
      <c r="E132" s="8">
        <f t="shared" si="6"/>
        <v>140.11</v>
      </c>
      <c r="F132" s="18">
        <f>E132+E132*10/100</f>
        <v>154.121</v>
      </c>
      <c r="G132" s="20">
        <f>SUM(F127:F132)</f>
        <v>839.212</v>
      </c>
      <c r="H132" s="8"/>
      <c r="I132" s="8"/>
    </row>
    <row r="133" spans="1:6" ht="12.75">
      <c r="A133" s="1" t="s">
        <v>175</v>
      </c>
      <c r="B133" s="2" t="s">
        <v>176</v>
      </c>
      <c r="C133" s="16">
        <v>0</v>
      </c>
      <c r="D133" s="16"/>
      <c r="E133" s="16">
        <f t="shared" si="6"/>
        <v>0</v>
      </c>
      <c r="F133" s="22">
        <f>E133+E133*10/100</f>
        <v>0</v>
      </c>
    </row>
    <row r="134" spans="1:7" ht="12.75">
      <c r="A134" s="6" t="s">
        <v>175</v>
      </c>
      <c r="B134" s="7" t="s">
        <v>177</v>
      </c>
      <c r="C134" s="8">
        <v>0</v>
      </c>
      <c r="D134" s="8"/>
      <c r="E134" s="8">
        <f t="shared" si="6"/>
        <v>0</v>
      </c>
      <c r="F134" s="18">
        <f>E134+E134*10/100</f>
        <v>0</v>
      </c>
      <c r="G134" s="18">
        <f>SUM(F133:F134)</f>
        <v>0</v>
      </c>
    </row>
  </sheetData>
  <autoFilter ref="A1:I176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28">
      <selection activeCell="B10" sqref="B10"/>
    </sheetView>
  </sheetViews>
  <sheetFormatPr defaultColWidth="9.140625" defaultRowHeight="12.75"/>
  <cols>
    <col min="1" max="1" width="41.28125" style="0" customWidth="1"/>
    <col min="2" max="2" width="17.00390625" style="0" customWidth="1"/>
    <col min="3" max="3" width="16.8515625" style="0" customWidth="1"/>
    <col min="4" max="4" width="23.28125" style="0" customWidth="1"/>
  </cols>
  <sheetData>
    <row r="2" spans="1:4" ht="27.75">
      <c r="A2" s="10" t="s">
        <v>161</v>
      </c>
      <c r="B2" s="10" t="s">
        <v>162</v>
      </c>
      <c r="C2" s="9"/>
      <c r="D2" s="9"/>
    </row>
    <row r="3" spans="1:4" ht="27.75">
      <c r="A3" s="10" t="s">
        <v>163</v>
      </c>
      <c r="B3" s="10" t="s">
        <v>164</v>
      </c>
      <c r="C3" s="9"/>
      <c r="D3" s="9"/>
    </row>
    <row r="4" spans="1:4" ht="27.75">
      <c r="A4" s="11" t="s">
        <v>136</v>
      </c>
      <c r="B4" s="10"/>
      <c r="C4" s="9"/>
      <c r="D4" s="9"/>
    </row>
    <row r="5" spans="1:4" ht="18">
      <c r="A5" s="12" t="s">
        <v>165</v>
      </c>
      <c r="B5" s="13" t="s">
        <v>116</v>
      </c>
      <c r="C5" s="13" t="s">
        <v>166</v>
      </c>
      <c r="D5" s="13" t="s">
        <v>167</v>
      </c>
    </row>
    <row r="6" spans="1:4" ht="18">
      <c r="A6" s="14" t="s">
        <v>137</v>
      </c>
      <c r="B6" s="15"/>
      <c r="C6" s="15"/>
      <c r="D6" s="15"/>
    </row>
    <row r="7" spans="1:4" ht="18">
      <c r="A7" s="14" t="s">
        <v>138</v>
      </c>
      <c r="B7" s="15"/>
      <c r="C7" s="15"/>
      <c r="D7" s="15"/>
    </row>
    <row r="8" spans="1:4" ht="18">
      <c r="A8" s="14" t="s">
        <v>139</v>
      </c>
      <c r="B8" s="15"/>
      <c r="C8" s="15"/>
      <c r="D8" s="15"/>
    </row>
    <row r="9" spans="1:4" ht="18">
      <c r="A9" s="14" t="s">
        <v>140</v>
      </c>
      <c r="B9" s="15"/>
      <c r="C9" s="15"/>
      <c r="D9" s="15"/>
    </row>
    <row r="10" spans="1:4" ht="18">
      <c r="A10" s="14" t="s">
        <v>141</v>
      </c>
      <c r="B10" s="15"/>
      <c r="C10" s="15"/>
      <c r="D10" s="15"/>
    </row>
    <row r="11" spans="1:4" ht="18">
      <c r="A11" s="14" t="s">
        <v>142</v>
      </c>
      <c r="B11" s="15"/>
      <c r="C11" s="15"/>
      <c r="D11" s="15"/>
    </row>
    <row r="12" spans="1:4" ht="18">
      <c r="A12" s="14" t="s">
        <v>143</v>
      </c>
      <c r="B12" s="15"/>
      <c r="C12" s="15"/>
      <c r="D12" s="15"/>
    </row>
    <row r="13" spans="1:4" ht="18">
      <c r="A13" s="14" t="s">
        <v>144</v>
      </c>
      <c r="B13" s="15"/>
      <c r="C13" s="15"/>
      <c r="D13" s="15"/>
    </row>
    <row r="14" spans="1:4" ht="18">
      <c r="A14" s="14" t="s">
        <v>145</v>
      </c>
      <c r="B14" s="15"/>
      <c r="C14" s="15"/>
      <c r="D14" s="15"/>
    </row>
    <row r="15" spans="1:4" ht="18">
      <c r="A15" s="14"/>
      <c r="B15" s="15"/>
      <c r="C15" s="15"/>
      <c r="D15" s="15"/>
    </row>
    <row r="16" spans="1:4" ht="18">
      <c r="A16" s="14"/>
      <c r="B16" s="15"/>
      <c r="C16" s="15"/>
      <c r="D16" s="15"/>
    </row>
    <row r="17" ht="12.75">
      <c r="A17" s="2"/>
    </row>
    <row r="18" spans="1:4" ht="27.75">
      <c r="A18" s="10" t="s">
        <v>161</v>
      </c>
      <c r="B18" s="10" t="s">
        <v>162</v>
      </c>
      <c r="C18" s="9"/>
      <c r="D18" s="9"/>
    </row>
    <row r="19" spans="1:4" ht="27.75">
      <c r="A19" s="10" t="s">
        <v>163</v>
      </c>
      <c r="B19" s="10" t="s">
        <v>164</v>
      </c>
      <c r="C19" s="9"/>
      <c r="D19" s="9"/>
    </row>
    <row r="20" spans="1:4" ht="27.75">
      <c r="A20" s="11" t="s">
        <v>169</v>
      </c>
      <c r="B20" s="10"/>
      <c r="C20" s="9"/>
      <c r="D20" s="9"/>
    </row>
    <row r="21" spans="1:4" ht="18">
      <c r="A21" s="12" t="s">
        <v>165</v>
      </c>
      <c r="B21" s="13" t="s">
        <v>116</v>
      </c>
      <c r="C21" s="13" t="s">
        <v>166</v>
      </c>
      <c r="D21" s="13" t="s">
        <v>167</v>
      </c>
    </row>
    <row r="22" spans="1:4" ht="18">
      <c r="A22" s="14" t="s">
        <v>146</v>
      </c>
      <c r="B22" s="15"/>
      <c r="C22" s="15"/>
      <c r="D22" s="15"/>
    </row>
    <row r="23" spans="1:4" ht="18">
      <c r="A23" s="14" t="s">
        <v>147</v>
      </c>
      <c r="B23" s="15"/>
      <c r="C23" s="15"/>
      <c r="D23" s="15"/>
    </row>
    <row r="24" spans="1:4" ht="18">
      <c r="A24" s="14" t="s">
        <v>148</v>
      </c>
      <c r="B24" s="15"/>
      <c r="C24" s="15"/>
      <c r="D24" s="15"/>
    </row>
    <row r="25" spans="1:4" ht="18">
      <c r="A25" s="14" t="s">
        <v>149</v>
      </c>
      <c r="B25" s="15"/>
      <c r="C25" s="15"/>
      <c r="D25" s="15"/>
    </row>
    <row r="26" spans="1:4" ht="18">
      <c r="A26" s="14" t="s">
        <v>150</v>
      </c>
      <c r="B26" s="15"/>
      <c r="C26" s="15"/>
      <c r="D26" s="15"/>
    </row>
    <row r="27" spans="1:4" ht="18">
      <c r="A27" s="14" t="s">
        <v>151</v>
      </c>
      <c r="B27" s="15"/>
      <c r="C27" s="15"/>
      <c r="D27" s="15"/>
    </row>
    <row r="28" spans="1:4" ht="18">
      <c r="A28" s="14" t="s">
        <v>152</v>
      </c>
      <c r="B28" s="15"/>
      <c r="C28" s="15"/>
      <c r="D28" s="15"/>
    </row>
    <row r="29" spans="1:4" ht="18">
      <c r="A29" s="14"/>
      <c r="B29" s="15"/>
      <c r="C29" s="15"/>
      <c r="D29" s="15"/>
    </row>
    <row r="30" spans="1:4" ht="18">
      <c r="A30" s="14"/>
      <c r="B30" s="15"/>
      <c r="C30" s="15"/>
      <c r="D30" s="15"/>
    </row>
    <row r="31" spans="1:4" ht="27.75">
      <c r="A31" s="10" t="s">
        <v>161</v>
      </c>
      <c r="B31" s="10" t="s">
        <v>162</v>
      </c>
      <c r="C31" s="9"/>
      <c r="D31" s="9"/>
    </row>
    <row r="32" spans="1:4" ht="27.75">
      <c r="A32" s="10" t="s">
        <v>163</v>
      </c>
      <c r="B32" s="10" t="s">
        <v>164</v>
      </c>
      <c r="C32" s="9"/>
      <c r="D32" s="9"/>
    </row>
    <row r="33" spans="1:4" ht="27.75">
      <c r="A33" s="11" t="s">
        <v>168</v>
      </c>
      <c r="B33" s="10"/>
      <c r="C33" s="9"/>
      <c r="D33" s="9"/>
    </row>
    <row r="34" spans="1:4" ht="18">
      <c r="A34" s="12" t="s">
        <v>165</v>
      </c>
      <c r="B34" s="13" t="s">
        <v>116</v>
      </c>
      <c r="C34" s="13" t="s">
        <v>166</v>
      </c>
      <c r="D34" s="13" t="s">
        <v>167</v>
      </c>
    </row>
    <row r="35" spans="1:4" ht="18">
      <c r="A35" s="14" t="s">
        <v>153</v>
      </c>
      <c r="B35" s="15"/>
      <c r="C35" s="15"/>
      <c r="D35" s="15"/>
    </row>
    <row r="36" spans="1:4" ht="18">
      <c r="A36" s="14" t="s">
        <v>154</v>
      </c>
      <c r="B36" s="15"/>
      <c r="C36" s="15"/>
      <c r="D36" s="15"/>
    </row>
    <row r="37" spans="1:4" ht="18">
      <c r="A37" s="14" t="s">
        <v>155</v>
      </c>
      <c r="B37" s="15"/>
      <c r="C37" s="15"/>
      <c r="D37" s="15"/>
    </row>
    <row r="38" spans="1:4" ht="18">
      <c r="A38" s="14" t="s">
        <v>156</v>
      </c>
      <c r="B38" s="15"/>
      <c r="C38" s="15"/>
      <c r="D38" s="15"/>
    </row>
    <row r="39" spans="1:4" ht="18">
      <c r="A39" s="14" t="s">
        <v>157</v>
      </c>
      <c r="B39" s="15"/>
      <c r="C39" s="15"/>
      <c r="D39" s="15"/>
    </row>
    <row r="40" spans="1:4" ht="18">
      <c r="A40" s="14" t="s">
        <v>158</v>
      </c>
      <c r="B40" s="15"/>
      <c r="C40" s="15"/>
      <c r="D40" s="15"/>
    </row>
    <row r="41" spans="1:4" ht="18">
      <c r="A41" s="14" t="s">
        <v>159</v>
      </c>
      <c r="B41" s="15"/>
      <c r="C41" s="15"/>
      <c r="D41" s="15"/>
    </row>
    <row r="42" spans="1:4" ht="18">
      <c r="A42" s="14" t="s">
        <v>160</v>
      </c>
      <c r="B42" s="15"/>
      <c r="C42" s="15"/>
      <c r="D42" s="15"/>
    </row>
    <row r="43" spans="1:4" ht="18">
      <c r="A43" s="15"/>
      <c r="B43" s="15"/>
      <c r="C43" s="15"/>
      <c r="D43" s="15"/>
    </row>
    <row r="44" spans="1:4" ht="18">
      <c r="A44" s="15"/>
      <c r="B44" s="15"/>
      <c r="C44" s="15"/>
      <c r="D44" s="15"/>
    </row>
  </sheetData>
  <printOptions/>
  <pageMargins left="0.1968503937007874" right="0.1968503937007874" top="0.1968503937007874" bottom="0.1968503937007874" header="0.5118110236220472" footer="0.5118110236220472"/>
  <pageSetup orientation="portrait" paperSize="9" r:id="rId1"/>
  <rowBreaks count="2" manualBreakCount="2">
    <brk id="17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2014-05-13T16:05:36Z</cp:lastPrinted>
  <dcterms:created xsi:type="dcterms:W3CDTF">1996-10-08T23:32:33Z</dcterms:created>
  <dcterms:modified xsi:type="dcterms:W3CDTF">2014-05-14T16:04:31Z</dcterms:modified>
  <cp:category/>
  <cp:version/>
  <cp:contentType/>
  <cp:contentStatus/>
</cp:coreProperties>
</file>