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заказ" sheetId="1" r:id="rId1"/>
    <sheet name="Лист2" sheetId="2" r:id="rId2"/>
    <sheet name="Лист3" sheetId="3" r:id="rId3"/>
  </sheets>
  <definedNames>
    <definedName name="_xlnm._FilterDatabase" localSheetId="2" hidden="1">'Лист3'!$A$1:$I$42</definedName>
  </definedNames>
  <calcPr fullCalcOnLoad="1"/>
</workbook>
</file>

<file path=xl/sharedStrings.xml><?xml version="1.0" encoding="utf-8"?>
<sst xmlns="http://schemas.openxmlformats.org/spreadsheetml/2006/main" count="277" uniqueCount="138">
  <si>
    <t>ПХ-416 Сплат BМ СП 1500 авт WHITE без запаха 267,87 </t>
  </si>
  <si>
    <t>ЖД-248 Сплат BM ЖМС 1500 д/деликатных тканей 260,82 </t>
  </si>
  <si>
    <t>Сплат З/П 100 Prof Арктикум 93,53 </t>
  </si>
  <si>
    <t>Сплат З/П 100 Prof Лечебные травы 65,67 </t>
  </si>
  <si>
    <t>Сплат З/П 100 Prof Максимум 93,53 </t>
  </si>
  <si>
    <t>Сплат З/П 100 Prof Отбеливание плюс 65,67 </t>
  </si>
  <si>
    <t>ЖД-249 Сплат BM Конд 1500 д/белья Корица 197,38 </t>
  </si>
  <si>
    <t>ЭМ-239 Сплат BМ ЖМС 450 Мандарин 94,46 </t>
  </si>
  <si>
    <t>Сплат З/П 100 Prof Актив 65,67 </t>
  </si>
  <si>
    <t>Сплат З/П 100 Prof Ультракомплекс 65,67 </t>
  </si>
  <si>
    <t>ПЦ-415 Сплат BМ СП 1500 авт COLOR без запаха 267,87 </t>
  </si>
  <si>
    <t>ник</t>
  </si>
  <si>
    <t>наименование</t>
  </si>
  <si>
    <t>цена</t>
  </si>
  <si>
    <t>кол-во</t>
  </si>
  <si>
    <t>сумма</t>
  </si>
  <si>
    <t>к сдаче</t>
  </si>
  <si>
    <t>сдано</t>
  </si>
  <si>
    <t>Сплат З/П 100 Prof Ароматерапия 93,53 - 2 шт </t>
  </si>
  <si>
    <t>Сплат З/П 75 Special Мечта 119,00 </t>
  </si>
  <si>
    <t>Сплат З/П 100 Prof Биокальций 65,67 </t>
  </si>
  <si>
    <t>Сплат Ополаск. 340 Prof Active White 84,67 </t>
  </si>
  <si>
    <t>Сплат Пенка 50 д/зуб и десен Максимум 141,69 </t>
  </si>
  <si>
    <t>Сплат З/нить 30 Prof Бергамот/Лайм 86,05 1шт </t>
  </si>
  <si>
    <t>Сплат MD Гель д/д 200 Весенние цветы 110,54 1шт </t>
  </si>
  <si>
    <t>Сплат З/Щ Prof Комплексный уход средняя 77,98 1шт </t>
  </si>
  <si>
    <t>Сплат З/Щ Junior Ассорти 73,20 1шт </t>
  </si>
  <si>
    <t>З/п Junior Юг 1шт. </t>
  </si>
  <si>
    <t>Сплат MD Гель д/д 200 Весенние цветы 110,54 </t>
  </si>
  <si>
    <t>ЭА-240 Сплат BМ ЖМС 450 Мята 94,46 </t>
  </si>
  <si>
    <t>Сплат LB Салфетки 20 д/бережн очищ кожи 63,44 - 3 шт </t>
  </si>
  <si>
    <t>Сплат З/Щ Junior Ассорти 73,20 </t>
  </si>
  <si>
    <t>Сплат Ополаск. 340 Prof Complete 73,55 </t>
  </si>
  <si>
    <t>Сплат З/П 75 Special Экстра отбеливание 132,04 </t>
  </si>
  <si>
    <t>Сплат Пенка 50 д/зуб и десен 2в1 Мята 141,69 </t>
  </si>
  <si>
    <t>Сплат З/Щ Prof Комплексный уход средняя 77,98 </t>
  </si>
  <si>
    <t>Сплат З/Щ Prof Отбеливающая Средняя 83,31 </t>
  </si>
  <si>
    <t>ЭБ-245 Сплат BМ ЖМС 450 Без запаха 94,46 </t>
  </si>
  <si>
    <t>Сплат З/П 40 Prof Биокальций 30,01 </t>
  </si>
  <si>
    <t>Сплат З/нить 30 Prof Мятн вол серебра 86,05 (2шт) </t>
  </si>
  <si>
    <t>42816 24516 SCA Hygiene Products Зева Салф д/лица дизайн, 100шт </t>
  </si>
  <si>
    <t>21509 609543 SC Johnson SCJ Pronto Аэроз 250 Классик с пчел воск 106,09 </t>
  </si>
  <si>
    <t>34291 636771 SC Johnson SCJ Glade Осв возд Аэр 300 Нежн Лепестк 59,44 </t>
  </si>
  <si>
    <t>46195 65413953 Unilever Un DOMESTOS 750 мл от ржавчины Пинк 110,6 </t>
  </si>
  <si>
    <t>Сплат З/П 100 Prof Ультракомплекс 65,67 -2 </t>
  </si>
  <si>
    <t>Сплат Набор дорожный Отбеливание+ 40+З/Щ 51,07 - 1 шт </t>
  </si>
  <si>
    <t>Сплат З/П 75 Iney Ветер 217,78 -1 шт. </t>
  </si>
  <si>
    <t>Сплат З/П 75 Special Черное дерево 132,04 - 1шт </t>
  </si>
  <si>
    <t>Сплат З/П 55 Детск Junior 3-8 лет Север 107,43 </t>
  </si>
  <si>
    <t>Сплат Ополаск. 340 Special Organic 85,42 </t>
  </si>
  <si>
    <t>Сплат З/П 100 Prof Ликвум-гель 75,99 </t>
  </si>
  <si>
    <t>Сплат Ополаск. 340 Special Organic 85,42 - 3 шт. </t>
  </si>
  <si>
    <t>Сплат З/П 100 Prof Актив 65,67 - 1 шт. </t>
  </si>
  <si>
    <t>Сплат З/П 100 Prof Биокальций 65,67 - 1 шт. </t>
  </si>
  <si>
    <t>Сплат З/П 100 Prof Зеленый чай 75,99 - 1 шт. </t>
  </si>
  <si>
    <t>Сплат З/П 100 Prof Отбеливание плюс 65,67 - 1 шт. </t>
  </si>
  <si>
    <t>*Криола* </t>
  </si>
  <si>
    <t>Сплат З/П 55 Детск Junior 3-8 лет Запад 107,43 </t>
  </si>
  <si>
    <t>ПЕНКА ДЛЯ ПОЛОСТИ РТА С ФТОРОМ И МОЛОЧНЫМИ ФЕРМЕНТАМИ 2 шт. </t>
  </si>
  <si>
    <t>Сплат З/П 100 Prof Биокальций 65,67 2 шт. </t>
  </si>
  <si>
    <t>Сплат З/П 55 Детск Junior 3-8 лет Запад 107,43 1 шт </t>
  </si>
  <si>
    <t>ЭА-240 Сплат BМ ЖМС 450 Мята 94,46 на замену Мандарин/лаванда)без запаха </t>
  </si>
  <si>
    <t>ионную зубную щетку с насадками - 2шт. Сплат З/Щ Prof Отбеливающая жесткая 83,31 -1шт. Сплат З/Щ Prof Комплексный уход средняя 77,98 -1шт</t>
  </si>
  <si>
    <t>Сплат З/Щ Prof Отбеливающая жесткая 83,31 </t>
  </si>
  <si>
    <t>Сплат З/П 100 Prof Актив -2</t>
  </si>
  <si>
    <t>ПЕНКА ДЛЯ ПОЛОСТИ РТА С КАЛЬЦИЕМ И МОЛОЧНЫМИ ФЕРМЕНТАМИ - 2 шт </t>
  </si>
  <si>
    <t>ионную зубную щетку с насадками - 2шт.</t>
  </si>
  <si>
    <t>если их нет, то тогда:  Сплат З/Щ Prof Отбеливающая жесткая 83,31 -1шт. Сплат З/Щ Prof Комплексный уход средняя 77,98 -1шт</t>
  </si>
  <si>
    <t>Сплат З/П 55 Детск Junior 3-8 лет юг 107,43 </t>
  </si>
  <si>
    <t xml:space="preserve">ЭА-240 Сплат BМ ЖМС 450 Мята 94,46 </t>
  </si>
  <si>
    <t>на замену Мандарин/лаванда)без запаха </t>
  </si>
  <si>
    <t xml:space="preserve">ЭА-240 Сплат BМ ЖМС 450 Мята </t>
  </si>
  <si>
    <t xml:space="preserve">21509 609543 SC Johnson SCJ Pronto Аэроз 250 Классик с пчел воск </t>
  </si>
  <si>
    <t>34291 636771 SC Johnson SCJ Glade Осв возд Аэр 300 Нежн Лепестк</t>
  </si>
  <si>
    <t xml:space="preserve">Сплат З/П 100 Prof Отбеливание плюс </t>
  </si>
  <si>
    <t>Сплат З/П 100 Prof Ультракомплекс</t>
  </si>
  <si>
    <r>
      <t>римуля</t>
    </r>
    <r>
      <rPr>
        <sz val="11"/>
        <color indexed="8"/>
        <rFont val="Verdana"/>
        <family val="2"/>
      </rPr>
      <t> </t>
    </r>
  </si>
  <si>
    <r>
      <t>Леди Анна</t>
    </r>
    <r>
      <rPr>
        <sz val="11"/>
        <color indexed="8"/>
        <rFont val="Verdana"/>
        <family val="2"/>
      </rPr>
      <t> </t>
    </r>
  </si>
  <si>
    <r>
      <t>Palanez</t>
    </r>
    <r>
      <rPr>
        <sz val="11"/>
        <color indexed="8"/>
        <rFont val="Verdana"/>
        <family val="2"/>
      </rPr>
      <t> </t>
    </r>
  </si>
  <si>
    <r>
      <t>InnaMarka</t>
    </r>
    <r>
      <rPr>
        <sz val="11"/>
        <color indexed="8"/>
        <rFont val="Verdana"/>
        <family val="2"/>
      </rPr>
      <t> </t>
    </r>
  </si>
  <si>
    <r>
      <t>neogera</t>
    </r>
    <r>
      <rPr>
        <sz val="11"/>
        <color indexed="8"/>
        <rFont val="Verdana"/>
        <family val="2"/>
      </rPr>
      <t> </t>
    </r>
  </si>
  <si>
    <r>
      <t>ГаляКолесникова</t>
    </r>
    <r>
      <rPr>
        <sz val="11"/>
        <color indexed="8"/>
        <rFont val="Verdana"/>
        <family val="2"/>
      </rPr>
      <t> </t>
    </r>
  </si>
  <si>
    <r>
      <t>Снежная Королева</t>
    </r>
    <r>
      <rPr>
        <sz val="11"/>
        <color indexed="8"/>
        <rFont val="Verdana"/>
        <family val="2"/>
      </rPr>
      <t> </t>
    </r>
  </si>
  <si>
    <r>
      <t>GalaV</t>
    </r>
    <r>
      <rPr>
        <sz val="11"/>
        <color indexed="8"/>
        <rFont val="Verdana"/>
        <family val="2"/>
      </rPr>
      <t> </t>
    </r>
  </si>
  <si>
    <r>
      <t>A L I E N A</t>
    </r>
    <r>
      <rPr>
        <sz val="11"/>
        <color indexed="8"/>
        <rFont val="Verdana"/>
        <family val="2"/>
      </rPr>
      <t> </t>
    </r>
  </si>
  <si>
    <r>
      <t>Сластенка</t>
    </r>
    <r>
      <rPr>
        <sz val="11"/>
        <color indexed="8"/>
        <rFont val="Verdana"/>
        <family val="2"/>
      </rPr>
      <t> </t>
    </r>
  </si>
  <si>
    <r>
      <t>Тетка</t>
    </r>
    <r>
      <rPr>
        <sz val="11"/>
        <color indexed="8"/>
        <rFont val="Verdana"/>
        <family val="2"/>
      </rPr>
      <t> </t>
    </r>
  </si>
  <si>
    <r>
      <t>ТАНЮШКА Х.</t>
    </r>
    <r>
      <rPr>
        <sz val="11"/>
        <color indexed="8"/>
        <rFont val="Verdana"/>
        <family val="2"/>
      </rPr>
      <t> </t>
    </r>
  </si>
  <si>
    <r>
      <t>egoistka2</t>
    </r>
    <r>
      <rPr>
        <sz val="11"/>
        <color indexed="8"/>
        <rFont val="Verdana"/>
        <family val="2"/>
      </rPr>
      <t> </t>
    </r>
  </si>
  <si>
    <r>
      <t>Igra</t>
    </r>
    <r>
      <rPr>
        <sz val="11"/>
        <color indexed="8"/>
        <rFont val="Verdana"/>
        <family val="2"/>
      </rPr>
      <t> </t>
    </r>
  </si>
  <si>
    <r>
      <t>Василек!!!</t>
    </r>
    <r>
      <rPr>
        <sz val="11"/>
        <color indexed="8"/>
        <rFont val="Verdana"/>
        <family val="2"/>
      </rPr>
      <t> </t>
    </r>
  </si>
  <si>
    <r>
      <t>Леди Осень</t>
    </r>
    <r>
      <rPr>
        <sz val="11"/>
        <color indexed="8"/>
        <rFont val="Verdana"/>
        <family val="2"/>
      </rPr>
      <t> </t>
    </r>
  </si>
  <si>
    <r>
      <t>МарисО</t>
    </r>
    <r>
      <rPr>
        <sz val="11"/>
        <color indexed="8"/>
        <rFont val="Verdana"/>
        <family val="2"/>
      </rPr>
      <t> </t>
    </r>
  </si>
  <si>
    <t xml:space="preserve">балтийский 30.10 с 17 до 18 </t>
  </si>
  <si>
    <t xml:space="preserve">балтийский - МАЛАХОВА 30.10 с 17 до 18 </t>
  </si>
  <si>
    <t xml:space="preserve">молодёжка 30.10 с 18 до 19 </t>
  </si>
  <si>
    <t xml:space="preserve">Сплат З/П 100 Prof Ароматерапия </t>
  </si>
  <si>
    <t xml:space="preserve">Сплат З/П 75 Special Мечта </t>
  </si>
  <si>
    <t>Сплат З/П 100 Prof Актив</t>
  </si>
  <si>
    <t>Сплат З/П 100 Prof Биокальций </t>
  </si>
  <si>
    <t xml:space="preserve">Сплат З/П 100 Prof Лечебные травы </t>
  </si>
  <si>
    <t>Сплат З/П 100 Prof Отбеливание плюс</t>
  </si>
  <si>
    <t xml:space="preserve">Сплат З/П 100 Prof Ультракомплекс </t>
  </si>
  <si>
    <t xml:space="preserve">Сплат Ополаск. 340 Prof Active White </t>
  </si>
  <si>
    <t xml:space="preserve">Сплат З/П 100 Prof Максимум </t>
  </si>
  <si>
    <t>Сплат З/нить 30 Prof Бергамот/Лайм</t>
  </si>
  <si>
    <t>Сплат З/Щ Prof Комплексный уход средняя</t>
  </si>
  <si>
    <t xml:space="preserve">Сплат З/Щ Junior Ассорти </t>
  </si>
  <si>
    <t>ЖД-248 Сплат BM ЖМС 1500 д/деликатных тканей</t>
  </si>
  <si>
    <t>ЖД-249 Сплат BM Конд 1500 д/белья Корица</t>
  </si>
  <si>
    <t>ПХ-416 Сплат BМ СП 1500 авт WHITE без запаха</t>
  </si>
  <si>
    <t xml:space="preserve">ПЦ-415 Сплат BМ СП 1500 авт COLOR без запаха </t>
  </si>
  <si>
    <t xml:space="preserve">2 шт. - Сплат З/П 100 Prof Актив </t>
  </si>
  <si>
    <t>1 шт. - Сплат З/П 55 Детск Junior 3-8 лет Запад</t>
  </si>
  <si>
    <t xml:space="preserve">1 шт. - Сплат З/Щ Prof Отбеливающая жесткая </t>
  </si>
  <si>
    <t xml:space="preserve">Сплат Ополаск. 340 Prof Complete </t>
  </si>
  <si>
    <t>Сплат З/П 75 Special Экстра отбеливание </t>
  </si>
  <si>
    <t xml:space="preserve">Сплат З/П 100 Prof Биокальций </t>
  </si>
  <si>
    <t>Сплат Пенка 50 д/зуб и десен 2в1 Мята</t>
  </si>
  <si>
    <t xml:space="preserve">Сплат З/Щ Prof Комплексный уход средняя </t>
  </si>
  <si>
    <t>ЭБ-245 Сплат BМ ЖМС 450 Без запаха</t>
  </si>
  <si>
    <t xml:space="preserve">Сплат Пенка 50 д/зуб и десен 2в1 Мята </t>
  </si>
  <si>
    <t xml:space="preserve">Сплат З/нить 30 Prof Мятн вол серебра </t>
  </si>
  <si>
    <t xml:space="preserve">Сплат Набор дорожный Отбеливание+ 40+З/Щ </t>
  </si>
  <si>
    <t>ПЕНКА ДЛЯ ПОЛОСТИ РТА С КАЛЬЦИЕМ И МОЛОЧНЫМИ ФЕРМЕНТАМИ</t>
  </si>
  <si>
    <t xml:space="preserve">Сплат З/П 100 Prof Актив </t>
  </si>
  <si>
    <t xml:space="preserve">Сплат З/П 75 Iney Ветер </t>
  </si>
  <si>
    <t xml:space="preserve">Сплат З/П 75 Special Черное дерево </t>
  </si>
  <si>
    <t xml:space="preserve">Сплат Ополаск. 340 Special Organic </t>
  </si>
  <si>
    <t>Сплат З/П 100 Prof Биокальций</t>
  </si>
  <si>
    <t>Сплат З/П 100 Prof Ликвум-гель</t>
  </si>
  <si>
    <t xml:space="preserve">Сплат З/П 100 Prof Зеленый чай </t>
  </si>
  <si>
    <t xml:space="preserve">Сплат З/П 55 Детск Junior 3-8 лет Запад </t>
  </si>
  <si>
    <t>Сплат Ополаск. 340 Prof Complete</t>
  </si>
  <si>
    <t xml:space="preserve">ПЕНКА ДЛЯ ПОЛОСТИ РТА С ФТОРОМ И МОЛОЧНЫМИ ФЕРМЕНТАМИ </t>
  </si>
  <si>
    <t>Сплат З/П 55 Детск Junior 3-8 лет Запад</t>
  </si>
  <si>
    <t>ЭА-240 Сплат BМ ЖМС мята</t>
  </si>
  <si>
    <t>Сплат З/Щ Prof Отбеливающая жесткая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</si>
</sst>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10">
    <font>
      <sz val="10"/>
      <name val="Arial"/>
      <family val="0"/>
    </font>
    <font>
      <sz val="9"/>
      <color indexed="8"/>
      <name val="Verdana"/>
      <family val="2"/>
    </font>
    <font>
      <sz val="8"/>
      <name val="Tahoma"/>
      <family val="2"/>
    </font>
    <font>
      <sz val="1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H9" sqref="H9"/>
    </sheetView>
  </sheetViews>
  <sheetFormatPr defaultColWidth="9.140625" defaultRowHeight="12.75"/>
  <cols>
    <col min="1" max="1" width="76.00390625" style="0" customWidth="1"/>
  </cols>
  <sheetData>
    <row r="1" spans="1:2" ht="12.75">
      <c r="A1" s="1" t="s">
        <v>41</v>
      </c>
      <c r="B1">
        <v>1</v>
      </c>
    </row>
    <row r="2" spans="1:2" ht="12.75">
      <c r="A2" s="1" t="s">
        <v>42</v>
      </c>
      <c r="B2">
        <v>1</v>
      </c>
    </row>
    <row r="3" spans="1:2" ht="12.75">
      <c r="A3" s="1" t="s">
        <v>40</v>
      </c>
      <c r="B3">
        <v>1</v>
      </c>
    </row>
    <row r="4" spans="1:2" ht="12.75">
      <c r="A4" s="1" t="s">
        <v>43</v>
      </c>
      <c r="B4">
        <v>1</v>
      </c>
    </row>
    <row r="5" spans="1:2" ht="12.75">
      <c r="A5" s="1" t="s">
        <v>1</v>
      </c>
      <c r="B5">
        <v>1</v>
      </c>
    </row>
    <row r="6" spans="1:2" ht="12.75">
      <c r="A6" s="1" t="s">
        <v>6</v>
      </c>
      <c r="B6">
        <v>1</v>
      </c>
    </row>
    <row r="7" spans="1:3" ht="12.75">
      <c r="A7" s="1" t="s">
        <v>66</v>
      </c>
      <c r="B7">
        <v>2</v>
      </c>
      <c r="C7" s="5" t="s">
        <v>67</v>
      </c>
    </row>
    <row r="8" spans="1:2" ht="12.75">
      <c r="A8" s="1" t="s">
        <v>65</v>
      </c>
      <c r="B8">
        <v>2</v>
      </c>
    </row>
    <row r="9" spans="1:2" ht="12.75">
      <c r="A9" s="1" t="s">
        <v>58</v>
      </c>
      <c r="B9">
        <v>2</v>
      </c>
    </row>
    <row r="10" spans="1:2" ht="12.75">
      <c r="A10" s="1" t="s">
        <v>0</v>
      </c>
      <c r="B10">
        <v>1</v>
      </c>
    </row>
    <row r="11" spans="1:2" ht="12.75">
      <c r="A11" s="1" t="s">
        <v>10</v>
      </c>
      <c r="B11">
        <v>2</v>
      </c>
    </row>
    <row r="12" spans="1:2" ht="12.75">
      <c r="A12" s="1" t="s">
        <v>30</v>
      </c>
      <c r="B12">
        <v>3</v>
      </c>
    </row>
    <row r="13" spans="1:2" ht="12.75">
      <c r="A13" s="1" t="s">
        <v>23</v>
      </c>
      <c r="B13">
        <v>1</v>
      </c>
    </row>
    <row r="14" spans="1:2" ht="12.75">
      <c r="A14" s="1" t="s">
        <v>39</v>
      </c>
      <c r="B14">
        <v>2</v>
      </c>
    </row>
    <row r="15" spans="1:2" ht="12.75">
      <c r="A15" s="1" t="s">
        <v>8</v>
      </c>
      <c r="B15">
        <v>6</v>
      </c>
    </row>
    <row r="16" spans="1:2" ht="12.75">
      <c r="A16" s="1" t="s">
        <v>2</v>
      </c>
      <c r="B16">
        <v>1</v>
      </c>
    </row>
    <row r="17" spans="1:2" ht="12.75">
      <c r="A17" s="1" t="s">
        <v>18</v>
      </c>
      <c r="B17">
        <v>2</v>
      </c>
    </row>
    <row r="18" spans="1:2" ht="12.75">
      <c r="A18" s="1" t="s">
        <v>53</v>
      </c>
      <c r="B18">
        <v>7</v>
      </c>
    </row>
    <row r="19" spans="1:2" ht="12.75">
      <c r="A19" s="1" t="s">
        <v>54</v>
      </c>
      <c r="B19">
        <v>1</v>
      </c>
    </row>
    <row r="20" spans="1:2" ht="12.75">
      <c r="A20" s="1" t="s">
        <v>3</v>
      </c>
      <c r="B20">
        <v>1</v>
      </c>
    </row>
    <row r="21" spans="1:2" ht="12.75">
      <c r="A21" s="1" t="s">
        <v>50</v>
      </c>
      <c r="B21">
        <v>1</v>
      </c>
    </row>
    <row r="22" spans="1:2" ht="12.75">
      <c r="A22" s="1" t="s">
        <v>4</v>
      </c>
      <c r="B22">
        <v>3</v>
      </c>
    </row>
    <row r="23" spans="1:2" ht="12.75">
      <c r="A23" s="1" t="s">
        <v>5</v>
      </c>
      <c r="B23">
        <v>4</v>
      </c>
    </row>
    <row r="24" spans="1:2" ht="12.75">
      <c r="A24" s="1" t="s">
        <v>44</v>
      </c>
      <c r="B24">
        <v>6</v>
      </c>
    </row>
    <row r="25" spans="1:2" ht="12.75">
      <c r="A25" s="1" t="s">
        <v>38</v>
      </c>
      <c r="B25">
        <v>1</v>
      </c>
    </row>
    <row r="26" spans="1:2" ht="12.75">
      <c r="A26" s="1" t="s">
        <v>60</v>
      </c>
      <c r="B26">
        <v>3</v>
      </c>
    </row>
    <row r="27" spans="1:2" ht="12.75">
      <c r="A27" s="1" t="s">
        <v>48</v>
      </c>
      <c r="B27">
        <v>2</v>
      </c>
    </row>
    <row r="28" spans="1:2" ht="12.75">
      <c r="A28" s="1" t="s">
        <v>68</v>
      </c>
      <c r="B28">
        <v>1</v>
      </c>
    </row>
    <row r="29" spans="1:2" ht="12.75">
      <c r="A29" s="1" t="s">
        <v>46</v>
      </c>
      <c r="B29">
        <v>1</v>
      </c>
    </row>
    <row r="30" spans="1:2" ht="12.75">
      <c r="A30" s="1" t="s">
        <v>19</v>
      </c>
      <c r="B30">
        <v>1</v>
      </c>
    </row>
    <row r="31" spans="1:2" ht="12.75">
      <c r="A31" s="1" t="s">
        <v>47</v>
      </c>
      <c r="B31">
        <v>1</v>
      </c>
    </row>
    <row r="32" spans="1:2" ht="12.75">
      <c r="A32" s="1" t="s">
        <v>33</v>
      </c>
      <c r="B32">
        <v>1</v>
      </c>
    </row>
    <row r="33" spans="1:2" ht="12.75">
      <c r="A33" s="1" t="s">
        <v>26</v>
      </c>
      <c r="B33">
        <v>2</v>
      </c>
    </row>
    <row r="34" spans="1:2" ht="12.75">
      <c r="A34" s="1" t="s">
        <v>35</v>
      </c>
      <c r="B34">
        <v>2</v>
      </c>
    </row>
    <row r="35" spans="1:2" ht="12.75">
      <c r="A35" s="1" t="s">
        <v>63</v>
      </c>
      <c r="B35">
        <v>2</v>
      </c>
    </row>
    <row r="36" spans="1:2" ht="12.75">
      <c r="A36" s="1" t="s">
        <v>45</v>
      </c>
      <c r="B36">
        <v>1</v>
      </c>
    </row>
    <row r="37" spans="1:2" ht="12.75">
      <c r="A37" s="1" t="s">
        <v>21</v>
      </c>
      <c r="B37">
        <v>1</v>
      </c>
    </row>
    <row r="38" spans="1:2" ht="12.75">
      <c r="A38" s="1" t="s">
        <v>32</v>
      </c>
      <c r="B38">
        <v>2</v>
      </c>
    </row>
    <row r="39" spans="1:2" ht="12.75">
      <c r="A39" s="1" t="s">
        <v>49</v>
      </c>
      <c r="B39">
        <v>4</v>
      </c>
    </row>
    <row r="40" spans="1:2" ht="12.75">
      <c r="A40" s="1" t="s">
        <v>34</v>
      </c>
      <c r="B40">
        <v>2</v>
      </c>
    </row>
    <row r="41" spans="1:2" ht="12.75">
      <c r="A41" s="1" t="s">
        <v>22</v>
      </c>
      <c r="B41">
        <v>2</v>
      </c>
    </row>
    <row r="42" spans="1:3" ht="12.75">
      <c r="A42" s="1" t="s">
        <v>69</v>
      </c>
      <c r="B42">
        <v>2</v>
      </c>
      <c r="C42" s="5" t="s">
        <v>70</v>
      </c>
    </row>
    <row r="43" spans="1:2" ht="12.75">
      <c r="A43" s="1" t="s">
        <v>37</v>
      </c>
      <c r="B43">
        <v>1</v>
      </c>
    </row>
    <row r="44" spans="1:2" ht="12.75">
      <c r="A44" s="1" t="s">
        <v>7</v>
      </c>
      <c r="B44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0"/>
  <sheetViews>
    <sheetView workbookViewId="0" topLeftCell="A49">
      <selection activeCell="A75" sqref="A75:A76"/>
    </sheetView>
  </sheetViews>
  <sheetFormatPr defaultColWidth="9.140625" defaultRowHeight="12.75"/>
  <cols>
    <col min="1" max="1" width="75.57421875" style="0" customWidth="1"/>
  </cols>
  <sheetData>
    <row r="1" ht="12.75">
      <c r="A1" s="1" t="s">
        <v>41</v>
      </c>
    </row>
    <row r="2" ht="12.75">
      <c r="A2" s="1" t="s">
        <v>42</v>
      </c>
    </row>
    <row r="3" ht="12.75">
      <c r="A3" s="1" t="s">
        <v>40</v>
      </c>
    </row>
    <row r="4" ht="12.75">
      <c r="A4" s="1" t="s">
        <v>43</v>
      </c>
    </row>
    <row r="5" ht="12.75">
      <c r="A5" s="1" t="s">
        <v>1</v>
      </c>
    </row>
    <row r="6" ht="12.75">
      <c r="A6" s="1" t="s">
        <v>6</v>
      </c>
    </row>
    <row r="7" ht="12.75">
      <c r="A7" s="1" t="s">
        <v>27</v>
      </c>
    </row>
    <row r="8" ht="12.75">
      <c r="A8" s="1" t="s">
        <v>62</v>
      </c>
    </row>
    <row r="9" ht="12.75">
      <c r="A9" s="1" t="s">
        <v>65</v>
      </c>
    </row>
    <row r="10" ht="12.75">
      <c r="A10" s="1" t="s">
        <v>58</v>
      </c>
    </row>
    <row r="11" ht="12.75">
      <c r="A11" s="1" t="s">
        <v>0</v>
      </c>
    </row>
    <row r="12" ht="12.75">
      <c r="A12" s="1" t="s">
        <v>10</v>
      </c>
    </row>
    <row r="13" ht="12.75">
      <c r="A13" s="1" t="s">
        <v>10</v>
      </c>
    </row>
    <row r="14" ht="12.75">
      <c r="A14" s="1" t="s">
        <v>30</v>
      </c>
    </row>
    <row r="15" ht="12.75">
      <c r="A15" s="1" t="s">
        <v>24</v>
      </c>
    </row>
    <row r="16" ht="12.75">
      <c r="A16" s="1" t="s">
        <v>28</v>
      </c>
    </row>
    <row r="17" ht="12.75">
      <c r="A17" s="1" t="s">
        <v>23</v>
      </c>
    </row>
    <row r="18" ht="12.75">
      <c r="A18" s="1" t="s">
        <v>39</v>
      </c>
    </row>
    <row r="19" ht="12.75">
      <c r="A19" s="1" t="s">
        <v>64</v>
      </c>
    </row>
    <row r="20" ht="12.75">
      <c r="A20" s="1" t="s">
        <v>52</v>
      </c>
    </row>
    <row r="21" ht="12.75">
      <c r="A21" s="1" t="s">
        <v>8</v>
      </c>
    </row>
    <row r="22" ht="12.75">
      <c r="A22" s="1" t="s">
        <v>8</v>
      </c>
    </row>
    <row r="23" ht="12.75">
      <c r="A23" s="1" t="s">
        <v>8</v>
      </c>
    </row>
    <row r="24" ht="12.75">
      <c r="A24" s="1" t="s">
        <v>2</v>
      </c>
    </row>
    <row r="25" ht="12.75">
      <c r="A25" s="1" t="s">
        <v>18</v>
      </c>
    </row>
    <row r="26" ht="12.75">
      <c r="A26" s="1" t="s">
        <v>53</v>
      </c>
    </row>
    <row r="27" ht="12.75">
      <c r="A27" s="1" t="s">
        <v>59</v>
      </c>
    </row>
    <row r="28" ht="12.75">
      <c r="A28" s="1" t="s">
        <v>20</v>
      </c>
    </row>
    <row r="29" ht="12.75">
      <c r="A29" s="1" t="s">
        <v>20</v>
      </c>
    </row>
    <row r="30" ht="12.75">
      <c r="A30" s="1" t="s">
        <v>20</v>
      </c>
    </row>
    <row r="31" ht="12.75">
      <c r="A31" s="1" t="s">
        <v>20</v>
      </c>
    </row>
    <row r="32" ht="12.75">
      <c r="A32" s="1" t="s">
        <v>54</v>
      </c>
    </row>
    <row r="33" ht="12.75">
      <c r="A33" s="1" t="s">
        <v>3</v>
      </c>
    </row>
    <row r="34" ht="12.75">
      <c r="A34" s="1" t="s">
        <v>50</v>
      </c>
    </row>
    <row r="35" ht="12.75">
      <c r="A35" s="1" t="s">
        <v>4</v>
      </c>
    </row>
    <row r="36" ht="12.75">
      <c r="A36" s="1" t="s">
        <v>4</v>
      </c>
    </row>
    <row r="37" ht="12.75">
      <c r="A37" s="1" t="s">
        <v>4</v>
      </c>
    </row>
    <row r="38" ht="12.75">
      <c r="A38" s="1" t="s">
        <v>55</v>
      </c>
    </row>
    <row r="39" ht="12.75">
      <c r="A39" s="1" t="s">
        <v>5</v>
      </c>
    </row>
    <row r="40" ht="12.75">
      <c r="A40" s="1" t="s">
        <v>5</v>
      </c>
    </row>
    <row r="41" ht="12.75">
      <c r="A41" s="1" t="s">
        <v>5</v>
      </c>
    </row>
    <row r="42" ht="12.75">
      <c r="A42" s="1" t="s">
        <v>44</v>
      </c>
    </row>
    <row r="43" ht="12.75">
      <c r="A43" s="1" t="s">
        <v>9</v>
      </c>
    </row>
    <row r="44" ht="12.75">
      <c r="A44" s="1" t="s">
        <v>9</v>
      </c>
    </row>
    <row r="45" ht="12.75">
      <c r="A45" s="1" t="s">
        <v>9</v>
      </c>
    </row>
    <row r="46" ht="12.75">
      <c r="A46" s="1" t="s">
        <v>9</v>
      </c>
    </row>
    <row r="47" ht="12.75">
      <c r="A47" s="1" t="s">
        <v>38</v>
      </c>
    </row>
    <row r="48" ht="12.75">
      <c r="A48" s="1" t="s">
        <v>60</v>
      </c>
    </row>
    <row r="49" ht="12.75">
      <c r="A49" s="1" t="s">
        <v>57</v>
      </c>
    </row>
    <row r="50" ht="12.75">
      <c r="A50" s="1" t="s">
        <v>57</v>
      </c>
    </row>
    <row r="51" ht="12.75">
      <c r="A51" s="1" t="s">
        <v>48</v>
      </c>
    </row>
    <row r="52" ht="12.75">
      <c r="A52" s="1" t="s">
        <v>48</v>
      </c>
    </row>
    <row r="53" ht="12.75">
      <c r="A53" s="1" t="s">
        <v>46</v>
      </c>
    </row>
    <row r="54" ht="12.75">
      <c r="A54" s="1" t="s">
        <v>19</v>
      </c>
    </row>
    <row r="55" ht="12.75">
      <c r="A55" s="1" t="s">
        <v>47</v>
      </c>
    </row>
    <row r="56" ht="12.75">
      <c r="A56" s="1" t="s">
        <v>33</v>
      </c>
    </row>
    <row r="57" ht="12.75">
      <c r="A57" s="1" t="s">
        <v>26</v>
      </c>
    </row>
    <row r="58" ht="12.75">
      <c r="A58" s="1" t="s">
        <v>31</v>
      </c>
    </row>
    <row r="59" ht="12.75">
      <c r="A59" s="1" t="s">
        <v>25</v>
      </c>
    </row>
    <row r="60" ht="12.75">
      <c r="A60" s="1" t="s">
        <v>35</v>
      </c>
    </row>
    <row r="61" ht="12.75">
      <c r="A61" s="1" t="s">
        <v>63</v>
      </c>
    </row>
    <row r="62" ht="12.75">
      <c r="A62" s="1" t="s">
        <v>36</v>
      </c>
    </row>
    <row r="63" ht="12.75">
      <c r="A63" s="1" t="s">
        <v>45</v>
      </c>
    </row>
    <row r="64" ht="12.75">
      <c r="A64" s="1" t="s">
        <v>21</v>
      </c>
    </row>
    <row r="65" ht="12.75">
      <c r="A65" s="1" t="s">
        <v>32</v>
      </c>
    </row>
    <row r="66" ht="12.75">
      <c r="A66" s="1" t="s">
        <v>32</v>
      </c>
    </row>
    <row r="67" ht="12.75">
      <c r="A67" s="1" t="s">
        <v>51</v>
      </c>
    </row>
    <row r="68" ht="12.75">
      <c r="A68" s="1" t="s">
        <v>49</v>
      </c>
    </row>
    <row r="69" ht="12.75">
      <c r="A69" s="1" t="s">
        <v>34</v>
      </c>
    </row>
    <row r="70" ht="12.75">
      <c r="A70" s="1" t="s">
        <v>34</v>
      </c>
    </row>
    <row r="71" ht="12.75">
      <c r="A71" s="1" t="s">
        <v>22</v>
      </c>
    </row>
    <row r="72" ht="12.75">
      <c r="A72" s="1" t="s">
        <v>22</v>
      </c>
    </row>
    <row r="73" ht="12.75">
      <c r="A73" s="1" t="s">
        <v>61</v>
      </c>
    </row>
    <row r="74" ht="12.75">
      <c r="A74" s="1" t="s">
        <v>29</v>
      </c>
    </row>
    <row r="75" ht="12.75">
      <c r="A75" s="1" t="s">
        <v>37</v>
      </c>
    </row>
    <row r="76" ht="12.75">
      <c r="A76" s="1" t="s">
        <v>7</v>
      </c>
    </row>
    <row r="78" ht="12.75">
      <c r="A78" s="1"/>
    </row>
    <row r="79" ht="12.75">
      <c r="A79" s="1"/>
    </row>
    <row r="80" ht="12.75">
      <c r="A80" s="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H3" sqref="H3"/>
    </sheetView>
  </sheetViews>
  <sheetFormatPr defaultColWidth="9.140625" defaultRowHeight="12.75"/>
  <cols>
    <col min="1" max="1" width="32.28125" style="3" customWidth="1"/>
    <col min="2" max="2" width="49.28125" style="0" customWidth="1"/>
    <col min="3" max="3" width="10.00390625" style="0" customWidth="1"/>
    <col min="4" max="4" width="5.421875" style="4" customWidth="1"/>
    <col min="6" max="6" width="7.8515625" style="0" customWidth="1"/>
    <col min="7" max="7" width="8.8515625" style="0" customWidth="1"/>
    <col min="9" max="9" width="7.57421875" style="4" customWidth="1"/>
  </cols>
  <sheetData>
    <row r="1" spans="1:8" ht="23.25">
      <c r="A1" s="3" t="s">
        <v>11</v>
      </c>
      <c r="B1" t="s">
        <v>12</v>
      </c>
      <c r="C1" t="s">
        <v>13</v>
      </c>
      <c r="D1" s="4" t="s">
        <v>14</v>
      </c>
      <c r="E1" t="s">
        <v>15</v>
      </c>
      <c r="F1" s="2">
        <v>0.1</v>
      </c>
      <c r="G1" t="s">
        <v>16</v>
      </c>
      <c r="H1" t="s">
        <v>17</v>
      </c>
    </row>
    <row r="2" spans="1:8" ht="15">
      <c r="A2" s="6" t="s">
        <v>76</v>
      </c>
      <c r="B2" s="7" t="s">
        <v>96</v>
      </c>
      <c r="C2" s="8">
        <v>97</v>
      </c>
      <c r="D2" s="9">
        <v>2</v>
      </c>
      <c r="E2" s="8">
        <f>C2*D2</f>
        <v>194</v>
      </c>
      <c r="F2" s="10">
        <f>E2+E2*10/100</f>
        <v>213.4</v>
      </c>
      <c r="G2" s="8"/>
      <c r="H2" s="8"/>
    </row>
    <row r="3" spans="1:9" ht="15">
      <c r="A3" s="6" t="s">
        <v>76</v>
      </c>
      <c r="B3" s="7" t="s">
        <v>97</v>
      </c>
      <c r="C3" s="8">
        <v>129.6</v>
      </c>
      <c r="D3" s="9">
        <v>1</v>
      </c>
      <c r="E3" s="8">
        <f>C3*D3</f>
        <v>129.6</v>
      </c>
      <c r="F3" s="10">
        <f>E3+E3*10/100</f>
        <v>142.56</v>
      </c>
      <c r="G3" s="11">
        <f>SUM(F2:F3)</f>
        <v>355.96000000000004</v>
      </c>
      <c r="H3" s="8"/>
      <c r="I3" s="4" t="s">
        <v>93</v>
      </c>
    </row>
    <row r="4" spans="1:8" ht="15">
      <c r="A4" s="6"/>
      <c r="B4" s="8"/>
      <c r="C4" s="8"/>
      <c r="D4" s="9"/>
      <c r="E4" s="8"/>
      <c r="F4" s="10">
        <f aca="true" t="shared" si="0" ref="F4:F67">E4+E4*10/100</f>
        <v>0</v>
      </c>
      <c r="G4" s="8"/>
      <c r="H4" s="8"/>
    </row>
    <row r="5" spans="1:8" ht="15">
      <c r="A5" s="6" t="s">
        <v>77</v>
      </c>
      <c r="B5" s="7" t="s">
        <v>98</v>
      </c>
      <c r="C5" s="8">
        <v>71.53</v>
      </c>
      <c r="D5" s="9">
        <v>1</v>
      </c>
      <c r="E5" s="8">
        <f aca="true" t="shared" si="1" ref="E5:E10">C5*D5</f>
        <v>71.53</v>
      </c>
      <c r="F5" s="10">
        <f t="shared" si="0"/>
        <v>78.683</v>
      </c>
      <c r="G5" s="8"/>
      <c r="H5" s="8"/>
    </row>
    <row r="6" spans="1:8" ht="15">
      <c r="A6" s="6" t="s">
        <v>77</v>
      </c>
      <c r="B6" s="7" t="s">
        <v>99</v>
      </c>
      <c r="C6" s="8">
        <v>71.53</v>
      </c>
      <c r="D6" s="9">
        <v>1</v>
      </c>
      <c r="E6" s="8">
        <f t="shared" si="1"/>
        <v>71.53</v>
      </c>
      <c r="F6" s="10">
        <f t="shared" si="0"/>
        <v>78.683</v>
      </c>
      <c r="G6" s="10"/>
      <c r="H6" s="8"/>
    </row>
    <row r="7" spans="1:8" ht="15">
      <c r="A7" s="6" t="s">
        <v>77</v>
      </c>
      <c r="B7" s="7" t="s">
        <v>100</v>
      </c>
      <c r="C7" s="8">
        <v>71.53</v>
      </c>
      <c r="D7" s="9">
        <v>1</v>
      </c>
      <c r="E7" s="8">
        <f t="shared" si="1"/>
        <v>71.53</v>
      </c>
      <c r="F7" s="10">
        <f t="shared" si="0"/>
        <v>78.683</v>
      </c>
      <c r="G7" s="8"/>
      <c r="H7" s="8"/>
    </row>
    <row r="8" spans="1:8" ht="15">
      <c r="A8" s="6" t="s">
        <v>77</v>
      </c>
      <c r="B8" s="7" t="s">
        <v>101</v>
      </c>
      <c r="C8" s="8">
        <v>71.53</v>
      </c>
      <c r="D8" s="9">
        <v>1</v>
      </c>
      <c r="E8" s="8">
        <f t="shared" si="1"/>
        <v>71.53</v>
      </c>
      <c r="F8" s="10">
        <f t="shared" si="0"/>
        <v>78.683</v>
      </c>
      <c r="G8" s="8"/>
      <c r="H8" s="8"/>
    </row>
    <row r="9" spans="1:8" ht="15">
      <c r="A9" s="6" t="s">
        <v>77</v>
      </c>
      <c r="B9" s="7" t="s">
        <v>102</v>
      </c>
      <c r="C9" s="8">
        <v>71.53</v>
      </c>
      <c r="D9" s="9">
        <v>1</v>
      </c>
      <c r="E9" s="8">
        <f t="shared" si="1"/>
        <v>71.53</v>
      </c>
      <c r="F9" s="10">
        <f t="shared" si="0"/>
        <v>78.683</v>
      </c>
      <c r="G9" s="10"/>
      <c r="H9" s="8"/>
    </row>
    <row r="10" spans="1:9" ht="15">
      <c r="A10" s="6" t="s">
        <v>77</v>
      </c>
      <c r="B10" s="7" t="s">
        <v>103</v>
      </c>
      <c r="C10" s="8"/>
      <c r="D10" s="9">
        <v>1</v>
      </c>
      <c r="E10" s="8">
        <f t="shared" si="1"/>
        <v>0</v>
      </c>
      <c r="F10" s="10">
        <f t="shared" si="0"/>
        <v>0</v>
      </c>
      <c r="G10" s="11">
        <f>SUM(F5:F10)</f>
        <v>393.415</v>
      </c>
      <c r="H10" s="8"/>
      <c r="I10" s="4" t="s">
        <v>95</v>
      </c>
    </row>
    <row r="11" spans="1:8" ht="15">
      <c r="A11" s="6"/>
      <c r="B11" s="8"/>
      <c r="C11" s="8"/>
      <c r="D11" s="9"/>
      <c r="E11" s="8"/>
      <c r="F11" s="10">
        <f t="shared" si="0"/>
        <v>0</v>
      </c>
      <c r="G11" s="8"/>
      <c r="H11" s="8"/>
    </row>
    <row r="12" spans="1:9" ht="15">
      <c r="A12" s="6" t="s">
        <v>78</v>
      </c>
      <c r="B12" s="7" t="s">
        <v>104</v>
      </c>
      <c r="C12" s="8">
        <v>97</v>
      </c>
      <c r="D12" s="9">
        <v>1</v>
      </c>
      <c r="E12" s="8">
        <f>C12*D12</f>
        <v>97</v>
      </c>
      <c r="F12" s="10">
        <f t="shared" si="0"/>
        <v>106.7</v>
      </c>
      <c r="G12" s="11">
        <f>SUM(F12)</f>
        <v>106.7</v>
      </c>
      <c r="H12" s="8"/>
      <c r="I12" s="4" t="s">
        <v>93</v>
      </c>
    </row>
    <row r="13" spans="1:8" ht="15">
      <c r="A13" s="6"/>
      <c r="B13" s="8"/>
      <c r="C13" s="8"/>
      <c r="D13" s="9"/>
      <c r="E13" s="8"/>
      <c r="F13" s="10">
        <f t="shared" si="0"/>
        <v>0</v>
      </c>
      <c r="G13" s="8"/>
      <c r="H13" s="8"/>
    </row>
    <row r="14" spans="1:8" ht="15">
      <c r="A14" s="6" t="s">
        <v>79</v>
      </c>
      <c r="B14" s="7" t="s">
        <v>105</v>
      </c>
      <c r="C14" s="8">
        <v>89.34</v>
      </c>
      <c r="D14" s="9">
        <v>1</v>
      </c>
      <c r="E14" s="8">
        <f>C14*D14</f>
        <v>89.34</v>
      </c>
      <c r="F14" s="10">
        <f t="shared" si="0"/>
        <v>98.274</v>
      </c>
      <c r="G14" s="8"/>
      <c r="H14" s="8"/>
    </row>
    <row r="15" spans="1:8" ht="15">
      <c r="A15" s="6" t="s">
        <v>79</v>
      </c>
      <c r="B15" s="7" t="s">
        <v>106</v>
      </c>
      <c r="C15" s="8">
        <v>81.36</v>
      </c>
      <c r="D15" s="9">
        <v>1</v>
      </c>
      <c r="E15" s="8">
        <f>C15*D15</f>
        <v>81.36</v>
      </c>
      <c r="F15" s="10">
        <f t="shared" si="0"/>
        <v>89.496</v>
      </c>
      <c r="G15" s="8"/>
      <c r="H15" s="8"/>
    </row>
    <row r="16" spans="1:8" ht="15">
      <c r="A16" s="6" t="s">
        <v>79</v>
      </c>
      <c r="B16" s="7" t="s">
        <v>107</v>
      </c>
      <c r="C16" s="8">
        <v>75.92</v>
      </c>
      <c r="D16" s="9">
        <v>1</v>
      </c>
      <c r="E16" s="8">
        <f>C16*D16</f>
        <v>75.92</v>
      </c>
      <c r="F16" s="10">
        <f t="shared" si="0"/>
        <v>83.512</v>
      </c>
      <c r="G16" s="10"/>
      <c r="H16" s="8"/>
    </row>
    <row r="17" spans="1:9" ht="15">
      <c r="A17" s="6" t="s">
        <v>79</v>
      </c>
      <c r="B17" s="7" t="s">
        <v>27</v>
      </c>
      <c r="C17" s="8">
        <v>114.78</v>
      </c>
      <c r="D17" s="9">
        <v>1</v>
      </c>
      <c r="E17" s="8">
        <f>C17*D17</f>
        <v>114.78</v>
      </c>
      <c r="F17" s="10">
        <f t="shared" si="0"/>
        <v>126.258</v>
      </c>
      <c r="G17" s="11">
        <f>SUM(F14:F17)</f>
        <v>397.53999999999996</v>
      </c>
      <c r="H17" s="8"/>
      <c r="I17" s="4" t="s">
        <v>93</v>
      </c>
    </row>
    <row r="18" spans="1:8" ht="15">
      <c r="A18" s="6"/>
      <c r="B18" s="8"/>
      <c r="C18" s="8"/>
      <c r="D18" s="9"/>
      <c r="E18" s="8"/>
      <c r="F18" s="10">
        <f t="shared" si="0"/>
        <v>0</v>
      </c>
      <c r="G18" s="8"/>
      <c r="H18" s="8"/>
    </row>
    <row r="19" spans="1:8" ht="15">
      <c r="A19" s="6" t="s">
        <v>80</v>
      </c>
      <c r="B19" s="7" t="s">
        <v>108</v>
      </c>
      <c r="C19" s="8">
        <v>263.34</v>
      </c>
      <c r="D19" s="9">
        <v>1</v>
      </c>
      <c r="E19" s="8">
        <f aca="true" t="shared" si="2" ref="E19:E24">C19*D19</f>
        <v>263.34</v>
      </c>
      <c r="F19" s="10">
        <f t="shared" si="0"/>
        <v>289.674</v>
      </c>
      <c r="G19" s="8"/>
      <c r="H19" s="8"/>
    </row>
    <row r="20" spans="1:8" ht="15">
      <c r="A20" s="6" t="s">
        <v>80</v>
      </c>
      <c r="B20" s="7" t="s">
        <v>109</v>
      </c>
      <c r="C20" s="8">
        <v>199.18</v>
      </c>
      <c r="D20" s="9">
        <v>1</v>
      </c>
      <c r="E20" s="8">
        <f t="shared" si="2"/>
        <v>199.18</v>
      </c>
      <c r="F20" s="10">
        <f t="shared" si="0"/>
        <v>219.098</v>
      </c>
      <c r="G20" s="8"/>
      <c r="H20" s="8"/>
    </row>
    <row r="21" spans="1:8" ht="15">
      <c r="A21" s="6" t="s">
        <v>80</v>
      </c>
      <c r="B21" s="7" t="s">
        <v>71</v>
      </c>
      <c r="C21" s="8">
        <v>95.37</v>
      </c>
      <c r="D21" s="9">
        <v>1</v>
      </c>
      <c r="E21" s="8">
        <f t="shared" si="2"/>
        <v>95.37</v>
      </c>
      <c r="F21" s="10">
        <f t="shared" si="0"/>
        <v>104.90700000000001</v>
      </c>
      <c r="G21" s="8"/>
      <c r="H21" s="8"/>
    </row>
    <row r="22" spans="1:8" ht="15">
      <c r="A22" s="6" t="s">
        <v>80</v>
      </c>
      <c r="B22" s="7" t="s">
        <v>110</v>
      </c>
      <c r="C22" s="8">
        <v>270.46</v>
      </c>
      <c r="D22" s="9">
        <v>1</v>
      </c>
      <c r="E22" s="8">
        <f t="shared" si="2"/>
        <v>270.46</v>
      </c>
      <c r="F22" s="10">
        <f t="shared" si="0"/>
        <v>297.506</v>
      </c>
      <c r="G22" s="10"/>
      <c r="H22" s="8"/>
    </row>
    <row r="23" spans="1:8" ht="15">
      <c r="A23" s="6" t="s">
        <v>80</v>
      </c>
      <c r="B23" s="7" t="s">
        <v>111</v>
      </c>
      <c r="C23" s="8">
        <v>270.46</v>
      </c>
      <c r="D23" s="9">
        <v>1</v>
      </c>
      <c r="E23" s="8">
        <f t="shared" si="2"/>
        <v>270.46</v>
      </c>
      <c r="F23" s="10">
        <f t="shared" si="0"/>
        <v>297.506</v>
      </c>
      <c r="G23" s="8"/>
      <c r="H23" s="8"/>
    </row>
    <row r="24" spans="1:9" ht="15">
      <c r="A24" s="6" t="s">
        <v>80</v>
      </c>
      <c r="B24" s="7" t="s">
        <v>107</v>
      </c>
      <c r="C24" s="8">
        <v>75.92</v>
      </c>
      <c r="D24" s="9">
        <v>1</v>
      </c>
      <c r="E24" s="8">
        <f t="shared" si="2"/>
        <v>75.92</v>
      </c>
      <c r="F24" s="10">
        <f t="shared" si="0"/>
        <v>83.512</v>
      </c>
      <c r="G24" s="11">
        <f>SUM(F19:F24)</f>
        <v>1292.2029999999997</v>
      </c>
      <c r="H24" s="8"/>
      <c r="I24" s="4" t="s">
        <v>95</v>
      </c>
    </row>
    <row r="25" spans="1:8" ht="15">
      <c r="A25" s="6"/>
      <c r="B25" s="8"/>
      <c r="C25" s="8"/>
      <c r="D25" s="9"/>
      <c r="E25" s="8"/>
      <c r="F25" s="10">
        <f t="shared" si="0"/>
        <v>0</v>
      </c>
      <c r="G25" s="8"/>
      <c r="H25" s="8"/>
    </row>
    <row r="26" spans="1:8" ht="15">
      <c r="A26" s="6" t="s">
        <v>81</v>
      </c>
      <c r="B26" s="7" t="s">
        <v>112</v>
      </c>
      <c r="C26" s="8">
        <v>71.53</v>
      </c>
      <c r="D26" s="9">
        <v>2</v>
      </c>
      <c r="E26" s="8">
        <f>C26*D26</f>
        <v>143.06</v>
      </c>
      <c r="F26" s="10">
        <f t="shared" si="0"/>
        <v>157.366</v>
      </c>
      <c r="G26" s="8"/>
      <c r="H26" s="8"/>
    </row>
    <row r="27" spans="1:8" ht="15">
      <c r="A27" s="6" t="s">
        <v>81</v>
      </c>
      <c r="B27" s="7" t="s">
        <v>113</v>
      </c>
      <c r="C27" s="8">
        <v>114.78</v>
      </c>
      <c r="D27" s="9">
        <v>1</v>
      </c>
      <c r="E27" s="8">
        <f>C27*D27</f>
        <v>114.78</v>
      </c>
      <c r="F27" s="10">
        <f t="shared" si="0"/>
        <v>126.258</v>
      </c>
      <c r="G27" s="8"/>
      <c r="H27" s="8"/>
    </row>
    <row r="28" spans="1:8" ht="15">
      <c r="A28" s="6" t="s">
        <v>81</v>
      </c>
      <c r="B28" s="7" t="s">
        <v>114</v>
      </c>
      <c r="C28" s="8">
        <v>86.9</v>
      </c>
      <c r="D28" s="9">
        <v>1</v>
      </c>
      <c r="E28" s="8">
        <f>C28*D28</f>
        <v>86.9</v>
      </c>
      <c r="F28" s="10">
        <f t="shared" si="0"/>
        <v>95.59</v>
      </c>
      <c r="G28" s="8"/>
      <c r="H28" s="8"/>
    </row>
    <row r="29" spans="1:9" ht="15">
      <c r="A29" s="6" t="s">
        <v>81</v>
      </c>
      <c r="B29" s="7" t="s">
        <v>115</v>
      </c>
      <c r="C29" s="8">
        <v>76.73</v>
      </c>
      <c r="D29" s="9">
        <v>1</v>
      </c>
      <c r="E29" s="8">
        <f>C29*D29</f>
        <v>76.73</v>
      </c>
      <c r="F29" s="10">
        <f t="shared" si="0"/>
        <v>84.403</v>
      </c>
      <c r="G29" s="11">
        <f>SUM(F26:F29)</f>
        <v>463.6170000000001</v>
      </c>
      <c r="H29" s="8"/>
      <c r="I29" s="4" t="s">
        <v>95</v>
      </c>
    </row>
    <row r="30" spans="1:8" ht="15">
      <c r="A30" s="6"/>
      <c r="B30" s="8"/>
      <c r="C30" s="8"/>
      <c r="D30" s="9"/>
      <c r="E30" s="8"/>
      <c r="F30" s="10">
        <f t="shared" si="0"/>
        <v>0</v>
      </c>
      <c r="G30" s="10"/>
      <c r="H30" s="10"/>
    </row>
    <row r="31" spans="1:8" ht="15">
      <c r="A31" s="6" t="s">
        <v>82</v>
      </c>
      <c r="B31" s="7" t="s">
        <v>116</v>
      </c>
      <c r="C31" s="8">
        <v>144.12</v>
      </c>
      <c r="D31" s="9">
        <v>1</v>
      </c>
      <c r="E31" s="8">
        <f aca="true" t="shared" si="3" ref="E31:E36">C31*D31</f>
        <v>144.12</v>
      </c>
      <c r="F31" s="10">
        <f t="shared" si="0"/>
        <v>158.532</v>
      </c>
      <c r="G31" s="8"/>
      <c r="H31" s="8"/>
    </row>
    <row r="32" spans="1:8" ht="15">
      <c r="A32" s="6" t="s">
        <v>82</v>
      </c>
      <c r="B32" s="7" t="s">
        <v>75</v>
      </c>
      <c r="C32" s="8">
        <v>71.53</v>
      </c>
      <c r="D32" s="9">
        <v>1</v>
      </c>
      <c r="E32" s="8">
        <f t="shared" si="3"/>
        <v>71.53</v>
      </c>
      <c r="F32" s="10">
        <f t="shared" si="0"/>
        <v>78.683</v>
      </c>
      <c r="G32" s="8"/>
      <c r="H32" s="8"/>
    </row>
    <row r="33" spans="1:8" ht="15">
      <c r="A33" s="6" t="s">
        <v>82</v>
      </c>
      <c r="B33" s="7" t="s">
        <v>104</v>
      </c>
      <c r="C33" s="8">
        <v>97</v>
      </c>
      <c r="D33" s="9">
        <v>1</v>
      </c>
      <c r="E33" s="8">
        <f t="shared" si="3"/>
        <v>97</v>
      </c>
      <c r="F33" s="10">
        <f t="shared" si="0"/>
        <v>106.7</v>
      </c>
      <c r="G33" s="8"/>
      <c r="H33" s="8"/>
    </row>
    <row r="34" spans="1:8" ht="15">
      <c r="A34" s="6" t="s">
        <v>82</v>
      </c>
      <c r="B34" s="7" t="s">
        <v>117</v>
      </c>
      <c r="C34" s="8">
        <v>71.53</v>
      </c>
      <c r="D34" s="9">
        <v>1</v>
      </c>
      <c r="E34" s="8">
        <f t="shared" si="3"/>
        <v>71.53</v>
      </c>
      <c r="F34" s="10">
        <f t="shared" si="0"/>
        <v>78.683</v>
      </c>
      <c r="G34" s="8"/>
      <c r="H34" s="8"/>
    </row>
    <row r="35" spans="1:8" ht="15">
      <c r="A35" s="6" t="s">
        <v>82</v>
      </c>
      <c r="B35" s="7" t="s">
        <v>118</v>
      </c>
      <c r="C35" s="8">
        <v>140.11</v>
      </c>
      <c r="D35" s="9">
        <v>1</v>
      </c>
      <c r="E35" s="8">
        <f t="shared" si="3"/>
        <v>140.11</v>
      </c>
      <c r="F35" s="10">
        <f t="shared" si="0"/>
        <v>154.121</v>
      </c>
      <c r="G35" s="10"/>
      <c r="H35" s="8"/>
    </row>
    <row r="36" spans="1:9" ht="15">
      <c r="A36" s="6" t="s">
        <v>82</v>
      </c>
      <c r="B36" s="7" t="s">
        <v>119</v>
      </c>
      <c r="C36" s="8">
        <v>81.36</v>
      </c>
      <c r="D36" s="9">
        <v>1</v>
      </c>
      <c r="E36" s="8">
        <f t="shared" si="3"/>
        <v>81.36</v>
      </c>
      <c r="F36" s="10">
        <f t="shared" si="0"/>
        <v>89.496</v>
      </c>
      <c r="G36" s="11">
        <f>SUM(F31:F36)</f>
        <v>666.215</v>
      </c>
      <c r="H36" s="8"/>
      <c r="I36" s="4" t="s">
        <v>93</v>
      </c>
    </row>
    <row r="37" spans="1:8" ht="15">
      <c r="A37" s="8"/>
      <c r="B37" s="8"/>
      <c r="C37" s="8"/>
      <c r="D37" s="9"/>
      <c r="E37" s="8"/>
      <c r="F37" s="10">
        <f t="shared" si="0"/>
        <v>0</v>
      </c>
      <c r="G37" s="8"/>
      <c r="H37" s="8"/>
    </row>
    <row r="38" spans="1:8" ht="15">
      <c r="A38" s="6" t="s">
        <v>83</v>
      </c>
      <c r="B38" s="7" t="s">
        <v>111</v>
      </c>
      <c r="C38" s="8">
        <v>270.46</v>
      </c>
      <c r="D38" s="9">
        <v>1</v>
      </c>
      <c r="E38" s="8">
        <f aca="true" t="shared" si="4" ref="E38:E83">C38*D38</f>
        <v>270.46</v>
      </c>
      <c r="F38" s="10">
        <f t="shared" si="0"/>
        <v>297.506</v>
      </c>
      <c r="G38" s="10"/>
      <c r="H38" s="8"/>
    </row>
    <row r="39" spans="1:8" ht="15">
      <c r="A39" s="6" t="s">
        <v>83</v>
      </c>
      <c r="B39" s="7" t="s">
        <v>120</v>
      </c>
      <c r="C39" s="8">
        <v>88.25</v>
      </c>
      <c r="D39" s="9">
        <v>1</v>
      </c>
      <c r="E39" s="8">
        <f t="shared" si="4"/>
        <v>88.25</v>
      </c>
      <c r="F39" s="10">
        <f t="shared" si="0"/>
        <v>97.075</v>
      </c>
      <c r="G39" s="8"/>
      <c r="H39" s="8"/>
    </row>
    <row r="40" spans="1:8" ht="15">
      <c r="A40" s="6" t="s">
        <v>83</v>
      </c>
      <c r="B40" s="7" t="s">
        <v>121</v>
      </c>
      <c r="C40" s="8">
        <v>140.11</v>
      </c>
      <c r="D40" s="9">
        <v>1</v>
      </c>
      <c r="E40" s="8">
        <f t="shared" si="4"/>
        <v>140.11</v>
      </c>
      <c r="F40" s="10">
        <f t="shared" si="0"/>
        <v>154.121</v>
      </c>
      <c r="G40" s="8"/>
      <c r="H40" s="8"/>
    </row>
    <row r="41" spans="1:8" ht="15">
      <c r="A41" s="6" t="s">
        <v>83</v>
      </c>
      <c r="B41" s="7" t="s">
        <v>104</v>
      </c>
      <c r="C41" s="8">
        <v>97</v>
      </c>
      <c r="D41" s="9">
        <v>1</v>
      </c>
      <c r="E41" s="8">
        <f t="shared" si="4"/>
        <v>97</v>
      </c>
      <c r="F41" s="10">
        <f t="shared" si="0"/>
        <v>106.7</v>
      </c>
      <c r="G41" s="8"/>
      <c r="H41" s="8"/>
    </row>
    <row r="42" spans="1:9" ht="15">
      <c r="A42" s="6" t="s">
        <v>83</v>
      </c>
      <c r="B42" s="7" t="s">
        <v>122</v>
      </c>
      <c r="C42" s="8">
        <v>89.34</v>
      </c>
      <c r="D42" s="9">
        <v>1</v>
      </c>
      <c r="E42" s="8">
        <f t="shared" si="4"/>
        <v>89.34</v>
      </c>
      <c r="F42" s="10">
        <f t="shared" si="0"/>
        <v>98.274</v>
      </c>
      <c r="G42" s="11">
        <f>SUM(F38:F42)</f>
        <v>753.676</v>
      </c>
      <c r="H42" s="8"/>
      <c r="I42" s="4" t="s">
        <v>95</v>
      </c>
    </row>
    <row r="43" spans="1:8" ht="15">
      <c r="A43" s="8"/>
      <c r="B43" s="8"/>
      <c r="C43" s="8"/>
      <c r="D43" s="9"/>
      <c r="E43" s="8">
        <f t="shared" si="4"/>
        <v>0</v>
      </c>
      <c r="F43" s="10">
        <f t="shared" si="0"/>
        <v>0</v>
      </c>
      <c r="G43" s="11"/>
      <c r="H43" s="8"/>
    </row>
    <row r="44" spans="1:8" ht="15">
      <c r="A44" s="6" t="s">
        <v>84</v>
      </c>
      <c r="B44" s="7" t="s">
        <v>40</v>
      </c>
      <c r="C44" s="8">
        <v>51.73</v>
      </c>
      <c r="D44" s="9">
        <v>1</v>
      </c>
      <c r="E44" s="8">
        <f t="shared" si="4"/>
        <v>51.73</v>
      </c>
      <c r="F44" s="10">
        <f t="shared" si="0"/>
        <v>56.903</v>
      </c>
      <c r="G44" s="11"/>
      <c r="H44" s="8"/>
    </row>
    <row r="45" spans="1:8" ht="15">
      <c r="A45" s="6" t="s">
        <v>84</v>
      </c>
      <c r="B45" s="7" t="s">
        <v>72</v>
      </c>
      <c r="C45" s="8">
        <v>113.66</v>
      </c>
      <c r="D45" s="9">
        <v>1</v>
      </c>
      <c r="E45" s="8">
        <f t="shared" si="4"/>
        <v>113.66</v>
      </c>
      <c r="F45" s="10">
        <f t="shared" si="0"/>
        <v>125.026</v>
      </c>
      <c r="G45" s="11"/>
      <c r="H45" s="8"/>
    </row>
    <row r="46" spans="1:8" ht="15">
      <c r="A46" s="6" t="s">
        <v>84</v>
      </c>
      <c r="B46" s="7" t="s">
        <v>73</v>
      </c>
      <c r="C46" s="8">
        <v>67.54</v>
      </c>
      <c r="D46" s="9">
        <v>1</v>
      </c>
      <c r="E46" s="8">
        <f t="shared" si="4"/>
        <v>67.54</v>
      </c>
      <c r="F46" s="10">
        <f t="shared" si="0"/>
        <v>74.29400000000001</v>
      </c>
      <c r="G46" s="11"/>
      <c r="H46" s="8"/>
    </row>
    <row r="47" spans="1:8" ht="15">
      <c r="A47" s="6" t="s">
        <v>84</v>
      </c>
      <c r="B47" s="7" t="s">
        <v>74</v>
      </c>
      <c r="C47" s="8">
        <v>71.53</v>
      </c>
      <c r="D47" s="9">
        <v>1</v>
      </c>
      <c r="E47" s="8">
        <f t="shared" si="4"/>
        <v>71.53</v>
      </c>
      <c r="F47" s="10">
        <f t="shared" si="0"/>
        <v>78.683</v>
      </c>
      <c r="G47" s="11"/>
      <c r="H47" s="8"/>
    </row>
    <row r="48" spans="1:9" ht="15">
      <c r="A48" s="6" t="s">
        <v>84</v>
      </c>
      <c r="B48" s="7" t="s">
        <v>75</v>
      </c>
      <c r="C48" s="8">
        <v>71.53</v>
      </c>
      <c r="D48" s="9">
        <v>2</v>
      </c>
      <c r="E48" s="8">
        <f t="shared" si="4"/>
        <v>143.06</v>
      </c>
      <c r="F48" s="10">
        <f t="shared" si="0"/>
        <v>157.366</v>
      </c>
      <c r="G48" s="11">
        <f>SUM(F44:F48)</f>
        <v>492.27200000000005</v>
      </c>
      <c r="H48" s="8"/>
      <c r="I48" s="4" t="s">
        <v>94</v>
      </c>
    </row>
    <row r="49" spans="1:8" ht="15">
      <c r="A49" s="8"/>
      <c r="B49" s="8"/>
      <c r="C49" s="8"/>
      <c r="D49" s="9"/>
      <c r="E49" s="8">
        <f t="shared" si="4"/>
        <v>0</v>
      </c>
      <c r="F49" s="10">
        <f t="shared" si="0"/>
        <v>0</v>
      </c>
      <c r="G49" s="11"/>
      <c r="H49" s="8"/>
    </row>
    <row r="50" spans="1:8" ht="15">
      <c r="A50" s="6" t="s">
        <v>85</v>
      </c>
      <c r="B50" s="7" t="s">
        <v>124</v>
      </c>
      <c r="C50" s="8">
        <v>113.33</v>
      </c>
      <c r="D50" s="9">
        <v>2</v>
      </c>
      <c r="E50" s="8">
        <f t="shared" si="4"/>
        <v>226.66</v>
      </c>
      <c r="F50" s="10">
        <f t="shared" si="0"/>
        <v>249.326</v>
      </c>
      <c r="G50" s="11"/>
      <c r="H50" s="8"/>
    </row>
    <row r="51" spans="1:9" ht="15">
      <c r="A51" s="6" t="s">
        <v>85</v>
      </c>
      <c r="B51" s="7" t="s">
        <v>123</v>
      </c>
      <c r="C51" s="8">
        <v>55.62</v>
      </c>
      <c r="D51" s="9">
        <v>1</v>
      </c>
      <c r="E51" s="8">
        <f t="shared" si="4"/>
        <v>55.62</v>
      </c>
      <c r="F51" s="10">
        <f t="shared" si="0"/>
        <v>61.181999999999995</v>
      </c>
      <c r="G51" s="11">
        <f>SUM(F50:F51)</f>
        <v>310.508</v>
      </c>
      <c r="H51" s="8"/>
      <c r="I51" s="4" t="s">
        <v>93</v>
      </c>
    </row>
    <row r="52" spans="1:8" ht="15">
      <c r="A52" s="8"/>
      <c r="B52" s="8"/>
      <c r="C52" s="8"/>
      <c r="D52" s="9"/>
      <c r="E52" s="8">
        <f t="shared" si="4"/>
        <v>0</v>
      </c>
      <c r="F52" s="10">
        <f t="shared" si="0"/>
        <v>0</v>
      </c>
      <c r="G52" s="11"/>
      <c r="H52" s="8"/>
    </row>
    <row r="53" spans="1:8" ht="15">
      <c r="A53" s="6" t="s">
        <v>86</v>
      </c>
      <c r="B53" s="7" t="s">
        <v>101</v>
      </c>
      <c r="C53" s="8">
        <v>71.53</v>
      </c>
      <c r="D53" s="9">
        <v>1</v>
      </c>
      <c r="E53" s="8">
        <f t="shared" si="4"/>
        <v>71.53</v>
      </c>
      <c r="F53" s="10">
        <f t="shared" si="0"/>
        <v>78.683</v>
      </c>
      <c r="G53" s="11"/>
      <c r="H53" s="8"/>
    </row>
    <row r="54" spans="1:8" ht="15">
      <c r="A54" s="6" t="s">
        <v>86</v>
      </c>
      <c r="B54" s="7" t="s">
        <v>102</v>
      </c>
      <c r="C54" s="8">
        <v>71.53</v>
      </c>
      <c r="D54" s="9">
        <v>1</v>
      </c>
      <c r="E54" s="8">
        <f t="shared" si="4"/>
        <v>71.53</v>
      </c>
      <c r="F54" s="10">
        <f t="shared" si="0"/>
        <v>78.683</v>
      </c>
      <c r="G54" s="11"/>
      <c r="H54" s="8"/>
    </row>
    <row r="55" spans="1:8" ht="15">
      <c r="A55" s="6" t="s">
        <v>86</v>
      </c>
      <c r="B55" s="7" t="s">
        <v>125</v>
      </c>
      <c r="C55" s="8">
        <v>71.53</v>
      </c>
      <c r="D55" s="9">
        <v>1</v>
      </c>
      <c r="E55" s="8">
        <f t="shared" si="4"/>
        <v>71.53</v>
      </c>
      <c r="F55" s="10">
        <f t="shared" si="0"/>
        <v>78.683</v>
      </c>
      <c r="G55" s="11"/>
      <c r="H55" s="8"/>
    </row>
    <row r="56" spans="1:9" ht="15">
      <c r="A56" s="6" t="s">
        <v>86</v>
      </c>
      <c r="B56" s="7" t="s">
        <v>117</v>
      </c>
      <c r="C56" s="8">
        <v>71.53</v>
      </c>
      <c r="D56" s="9">
        <v>1</v>
      </c>
      <c r="E56" s="8">
        <f t="shared" si="4"/>
        <v>71.53</v>
      </c>
      <c r="F56" s="10">
        <f t="shared" si="0"/>
        <v>78.683</v>
      </c>
      <c r="G56" s="11">
        <f>SUM(F53:F56)</f>
        <v>314.732</v>
      </c>
      <c r="H56" s="8"/>
      <c r="I56" s="4" t="s">
        <v>95</v>
      </c>
    </row>
    <row r="57" spans="1:8" ht="15">
      <c r="A57" s="8"/>
      <c r="B57" s="8"/>
      <c r="C57" s="8"/>
      <c r="D57" s="9"/>
      <c r="E57" s="8">
        <f t="shared" si="4"/>
        <v>0</v>
      </c>
      <c r="F57" s="10">
        <f t="shared" si="0"/>
        <v>0</v>
      </c>
      <c r="G57" s="11"/>
      <c r="H57" s="8"/>
    </row>
    <row r="58" spans="1:8" ht="15">
      <c r="A58" s="6" t="s">
        <v>87</v>
      </c>
      <c r="B58" s="7" t="s">
        <v>126</v>
      </c>
      <c r="C58" s="8">
        <v>225.89</v>
      </c>
      <c r="D58" s="9">
        <v>1</v>
      </c>
      <c r="E58" s="8">
        <f t="shared" si="4"/>
        <v>225.89</v>
      </c>
      <c r="F58" s="10">
        <f t="shared" si="0"/>
        <v>248.47899999999998</v>
      </c>
      <c r="G58" s="11"/>
      <c r="H58" s="8"/>
    </row>
    <row r="59" spans="1:9" ht="15">
      <c r="A59" s="6" t="s">
        <v>87</v>
      </c>
      <c r="B59" s="7" t="s">
        <v>127</v>
      </c>
      <c r="C59" s="8">
        <v>144.12</v>
      </c>
      <c r="D59" s="9">
        <v>1</v>
      </c>
      <c r="E59" s="8">
        <f t="shared" si="4"/>
        <v>144.12</v>
      </c>
      <c r="F59" s="10">
        <f t="shared" si="0"/>
        <v>158.532</v>
      </c>
      <c r="G59" s="11">
        <f>SUM(F58:F59)</f>
        <v>407.01099999999997</v>
      </c>
      <c r="H59" s="8"/>
      <c r="I59" s="4" t="s">
        <v>95</v>
      </c>
    </row>
    <row r="60" spans="1:8" ht="15">
      <c r="A60" s="8"/>
      <c r="B60" s="8"/>
      <c r="C60" s="8"/>
      <c r="D60" s="9"/>
      <c r="E60" s="8">
        <f t="shared" si="4"/>
        <v>0</v>
      </c>
      <c r="F60" s="10">
        <f t="shared" si="0"/>
        <v>0</v>
      </c>
      <c r="G60" s="11"/>
      <c r="H60" s="8"/>
    </row>
    <row r="61" spans="1:8" ht="15">
      <c r="A61" s="6" t="s">
        <v>88</v>
      </c>
      <c r="B61" s="7" t="s">
        <v>128</v>
      </c>
      <c r="C61" s="8">
        <v>88.69</v>
      </c>
      <c r="D61" s="9">
        <v>1</v>
      </c>
      <c r="E61" s="8">
        <f t="shared" si="4"/>
        <v>88.69</v>
      </c>
      <c r="F61" s="10">
        <f t="shared" si="0"/>
        <v>97.559</v>
      </c>
      <c r="G61" s="11"/>
      <c r="H61" s="8"/>
    </row>
    <row r="62" spans="1:8" ht="15">
      <c r="A62" s="6" t="s">
        <v>88</v>
      </c>
      <c r="B62" s="7" t="s">
        <v>129</v>
      </c>
      <c r="C62" s="8">
        <v>71.53</v>
      </c>
      <c r="D62" s="9">
        <v>1</v>
      </c>
      <c r="E62" s="8">
        <f t="shared" si="4"/>
        <v>71.53</v>
      </c>
      <c r="F62" s="10">
        <f t="shared" si="0"/>
        <v>78.683</v>
      </c>
      <c r="G62" s="11"/>
      <c r="H62" s="8"/>
    </row>
    <row r="63" spans="1:8" ht="15">
      <c r="A63" s="6" t="s">
        <v>88</v>
      </c>
      <c r="B63" s="7" t="s">
        <v>130</v>
      </c>
      <c r="C63" s="8">
        <v>82.77</v>
      </c>
      <c r="D63" s="9">
        <v>1</v>
      </c>
      <c r="E63" s="8">
        <f t="shared" si="4"/>
        <v>82.77</v>
      </c>
      <c r="F63" s="10">
        <f t="shared" si="0"/>
        <v>91.047</v>
      </c>
      <c r="G63" s="11"/>
      <c r="H63" s="8"/>
    </row>
    <row r="64" spans="1:9" ht="15">
      <c r="A64" s="6" t="s">
        <v>88</v>
      </c>
      <c r="B64" s="7" t="s">
        <v>102</v>
      </c>
      <c r="C64" s="8">
        <v>71.53</v>
      </c>
      <c r="D64" s="9">
        <v>1</v>
      </c>
      <c r="E64" s="8">
        <f t="shared" si="4"/>
        <v>71.53</v>
      </c>
      <c r="F64" s="10">
        <f t="shared" si="0"/>
        <v>78.683</v>
      </c>
      <c r="G64" s="11">
        <f>SUM(F61:F64)</f>
        <v>345.972</v>
      </c>
      <c r="H64" s="8"/>
      <c r="I64" s="4" t="s">
        <v>93</v>
      </c>
    </row>
    <row r="65" spans="1:8" ht="15">
      <c r="A65" s="8"/>
      <c r="B65" s="8"/>
      <c r="C65" s="8"/>
      <c r="D65" s="9"/>
      <c r="E65" s="8">
        <f t="shared" si="4"/>
        <v>0</v>
      </c>
      <c r="F65" s="10">
        <f t="shared" si="0"/>
        <v>0</v>
      </c>
      <c r="G65" s="11"/>
      <c r="H65" s="8"/>
    </row>
    <row r="66" spans="1:8" ht="15">
      <c r="A66" s="6" t="s">
        <v>89</v>
      </c>
      <c r="B66" s="7" t="s">
        <v>128</v>
      </c>
      <c r="C66" s="8">
        <v>88.69</v>
      </c>
      <c r="D66" s="9">
        <v>3</v>
      </c>
      <c r="E66" s="8">
        <f t="shared" si="4"/>
        <v>266.07</v>
      </c>
      <c r="F66" s="10">
        <f t="shared" si="0"/>
        <v>292.677</v>
      </c>
      <c r="G66" s="11"/>
      <c r="H66" s="8"/>
    </row>
    <row r="67" spans="1:8" ht="15">
      <c r="A67" s="6" t="s">
        <v>89</v>
      </c>
      <c r="B67" s="7" t="s">
        <v>98</v>
      </c>
      <c r="C67" s="8">
        <v>71.53</v>
      </c>
      <c r="D67" s="9">
        <v>1</v>
      </c>
      <c r="E67" s="8">
        <f t="shared" si="4"/>
        <v>71.53</v>
      </c>
      <c r="F67" s="10">
        <f t="shared" si="0"/>
        <v>78.683</v>
      </c>
      <c r="G67" s="11"/>
      <c r="H67" s="8"/>
    </row>
    <row r="68" spans="1:8" ht="15">
      <c r="A68" s="6" t="s">
        <v>89</v>
      </c>
      <c r="B68" s="7" t="s">
        <v>117</v>
      </c>
      <c r="C68" s="8">
        <v>71.53</v>
      </c>
      <c r="D68" s="9">
        <v>1</v>
      </c>
      <c r="E68" s="8">
        <f t="shared" si="4"/>
        <v>71.53</v>
      </c>
      <c r="F68" s="10">
        <f aca="true" t="shared" si="5" ref="F68:F83">E68+E68*10/100</f>
        <v>78.683</v>
      </c>
      <c r="G68" s="11"/>
      <c r="H68" s="8"/>
    </row>
    <row r="69" spans="1:8" ht="15">
      <c r="A69" s="6" t="s">
        <v>89</v>
      </c>
      <c r="B69" s="7" t="s">
        <v>131</v>
      </c>
      <c r="C69" s="8">
        <v>71.53</v>
      </c>
      <c r="D69" s="9">
        <v>1</v>
      </c>
      <c r="E69" s="8">
        <f t="shared" si="4"/>
        <v>71.53</v>
      </c>
      <c r="F69" s="10">
        <f t="shared" si="5"/>
        <v>78.683</v>
      </c>
      <c r="G69" s="11"/>
      <c r="H69" s="8"/>
    </row>
    <row r="70" spans="1:9" ht="15">
      <c r="A70" s="6" t="s">
        <v>89</v>
      </c>
      <c r="B70" s="7" t="s">
        <v>74</v>
      </c>
      <c r="C70" s="8">
        <v>71.53</v>
      </c>
      <c r="D70" s="9">
        <v>1</v>
      </c>
      <c r="E70" s="8">
        <f t="shared" si="4"/>
        <v>71.53</v>
      </c>
      <c r="F70" s="10">
        <f t="shared" si="5"/>
        <v>78.683</v>
      </c>
      <c r="G70" s="11">
        <f>SUM(F66:F70)</f>
        <v>607.409</v>
      </c>
      <c r="H70" s="8"/>
      <c r="I70" s="4" t="s">
        <v>95</v>
      </c>
    </row>
    <row r="71" spans="1:8" ht="15">
      <c r="A71" s="8"/>
      <c r="B71" s="8"/>
      <c r="C71" s="8"/>
      <c r="D71" s="9"/>
      <c r="E71" s="8">
        <f t="shared" si="4"/>
        <v>0</v>
      </c>
      <c r="F71" s="10">
        <f t="shared" si="5"/>
        <v>0</v>
      </c>
      <c r="G71" s="11"/>
      <c r="H71" s="8"/>
    </row>
    <row r="72" spans="1:8" ht="15">
      <c r="A72" s="6" t="s">
        <v>56</v>
      </c>
      <c r="B72" s="7" t="s">
        <v>132</v>
      </c>
      <c r="C72" s="8">
        <v>114.78</v>
      </c>
      <c r="D72" s="9">
        <v>1</v>
      </c>
      <c r="E72" s="8">
        <f t="shared" si="4"/>
        <v>114.78</v>
      </c>
      <c r="F72" s="10">
        <f t="shared" si="5"/>
        <v>126.258</v>
      </c>
      <c r="G72" s="11"/>
      <c r="H72" s="8"/>
    </row>
    <row r="73" spans="1:8" ht="15">
      <c r="A73" s="6" t="s">
        <v>56</v>
      </c>
      <c r="B73" s="7" t="s">
        <v>125</v>
      </c>
      <c r="C73" s="8">
        <v>71.53</v>
      </c>
      <c r="D73" s="9">
        <v>1</v>
      </c>
      <c r="E73" s="8">
        <f t="shared" si="4"/>
        <v>71.53</v>
      </c>
      <c r="F73" s="10">
        <f t="shared" si="5"/>
        <v>78.683</v>
      </c>
      <c r="G73" s="11"/>
      <c r="H73" s="8"/>
    </row>
    <row r="74" spans="1:9" ht="15">
      <c r="A74" s="6" t="s">
        <v>56</v>
      </c>
      <c r="B74" s="7" t="s">
        <v>133</v>
      </c>
      <c r="C74" s="8">
        <v>76.73</v>
      </c>
      <c r="D74" s="9">
        <v>1</v>
      </c>
      <c r="E74" s="8">
        <f t="shared" si="4"/>
        <v>76.73</v>
      </c>
      <c r="F74" s="10">
        <f t="shared" si="5"/>
        <v>84.403</v>
      </c>
      <c r="G74" s="11">
        <f>SUM(F72:F74)</f>
        <v>289.344</v>
      </c>
      <c r="H74" s="8"/>
      <c r="I74" s="4" t="s">
        <v>93</v>
      </c>
    </row>
    <row r="75" spans="1:8" ht="15">
      <c r="A75" s="8"/>
      <c r="B75" s="8"/>
      <c r="C75" s="8"/>
      <c r="D75" s="9"/>
      <c r="E75" s="8">
        <f t="shared" si="4"/>
        <v>0</v>
      </c>
      <c r="F75" s="10">
        <f t="shared" si="5"/>
        <v>0</v>
      </c>
      <c r="G75" s="11"/>
      <c r="H75" s="8"/>
    </row>
    <row r="76" spans="1:9" ht="15">
      <c r="A76" s="6" t="s">
        <v>90</v>
      </c>
      <c r="B76" s="7" t="s">
        <v>134</v>
      </c>
      <c r="C76" s="8">
        <v>113.33</v>
      </c>
      <c r="D76" s="9">
        <v>2</v>
      </c>
      <c r="E76" s="8">
        <f t="shared" si="4"/>
        <v>226.66</v>
      </c>
      <c r="F76" s="10">
        <f t="shared" si="5"/>
        <v>249.326</v>
      </c>
      <c r="G76" s="11">
        <f>SUM(F76)</f>
        <v>249.326</v>
      </c>
      <c r="H76" s="8"/>
      <c r="I76" s="4" t="s">
        <v>93</v>
      </c>
    </row>
    <row r="77" spans="1:8" ht="15">
      <c r="A77" s="8"/>
      <c r="B77" s="8"/>
      <c r="C77" s="8"/>
      <c r="D77" s="9"/>
      <c r="E77" s="8">
        <f t="shared" si="4"/>
        <v>0</v>
      </c>
      <c r="F77" s="10">
        <f t="shared" si="5"/>
        <v>0</v>
      </c>
      <c r="G77" s="11"/>
      <c r="H77" s="8"/>
    </row>
    <row r="78" spans="1:8" ht="15">
      <c r="A78" s="6" t="s">
        <v>91</v>
      </c>
      <c r="B78" s="7" t="s">
        <v>117</v>
      </c>
      <c r="C78" s="8">
        <v>71.53</v>
      </c>
      <c r="D78" s="9">
        <v>2</v>
      </c>
      <c r="E78" s="8">
        <f t="shared" si="4"/>
        <v>143.06</v>
      </c>
      <c r="F78" s="10">
        <f t="shared" si="5"/>
        <v>157.366</v>
      </c>
      <c r="G78" s="11"/>
      <c r="H78" s="8"/>
    </row>
    <row r="79" spans="1:8" ht="15">
      <c r="A79" s="6" t="s">
        <v>91</v>
      </c>
      <c r="B79" s="7" t="s">
        <v>135</v>
      </c>
      <c r="C79" s="8">
        <v>114.78</v>
      </c>
      <c r="D79" s="9">
        <v>1</v>
      </c>
      <c r="E79" s="8">
        <f t="shared" si="4"/>
        <v>114.78</v>
      </c>
      <c r="F79" s="10">
        <f t="shared" si="5"/>
        <v>126.258</v>
      </c>
      <c r="G79" s="11"/>
      <c r="H79" s="8"/>
    </row>
    <row r="80" spans="1:9" ht="15">
      <c r="A80" s="6" t="s">
        <v>91</v>
      </c>
      <c r="B80" s="7" t="s">
        <v>136</v>
      </c>
      <c r="C80" s="8">
        <v>95.37</v>
      </c>
      <c r="D80" s="9">
        <v>1</v>
      </c>
      <c r="E80" s="8">
        <f t="shared" si="4"/>
        <v>95.37</v>
      </c>
      <c r="F80" s="10">
        <f t="shared" si="5"/>
        <v>104.90700000000001</v>
      </c>
      <c r="G80" s="11">
        <f>SUM(F78:F80)</f>
        <v>388.53100000000006</v>
      </c>
      <c r="H80" s="8"/>
      <c r="I80" s="4" t="s">
        <v>95</v>
      </c>
    </row>
    <row r="81" spans="1:8" ht="15">
      <c r="A81" s="8"/>
      <c r="B81" s="8"/>
      <c r="C81" s="8"/>
      <c r="D81" s="9"/>
      <c r="E81" s="8">
        <f t="shared" si="4"/>
        <v>0</v>
      </c>
      <c r="F81" s="10">
        <f t="shared" si="5"/>
        <v>0</v>
      </c>
      <c r="G81" s="11"/>
      <c r="H81" s="8"/>
    </row>
    <row r="82" spans="1:8" ht="15">
      <c r="A82" s="6" t="s">
        <v>92</v>
      </c>
      <c r="B82" s="7" t="s">
        <v>137</v>
      </c>
      <c r="C82" s="8">
        <v>86.9</v>
      </c>
      <c r="D82" s="9">
        <v>1</v>
      </c>
      <c r="E82" s="8">
        <f t="shared" si="4"/>
        <v>86.9</v>
      </c>
      <c r="F82" s="10">
        <f t="shared" si="5"/>
        <v>95.59</v>
      </c>
      <c r="G82" s="11"/>
      <c r="H82" s="8"/>
    </row>
    <row r="83" spans="1:9" ht="15">
      <c r="A83" s="6" t="s">
        <v>92</v>
      </c>
      <c r="B83" s="7" t="s">
        <v>106</v>
      </c>
      <c r="C83" s="8">
        <v>81.36</v>
      </c>
      <c r="D83" s="9">
        <v>1</v>
      </c>
      <c r="E83" s="8">
        <f t="shared" si="4"/>
        <v>81.36</v>
      </c>
      <c r="F83" s="10">
        <f t="shared" si="5"/>
        <v>89.496</v>
      </c>
      <c r="G83" s="11">
        <f>SUM(F82:F83)</f>
        <v>185.086</v>
      </c>
      <c r="H83" s="8"/>
      <c r="I83" s="4" t="s">
        <v>93</v>
      </c>
    </row>
  </sheetData>
  <autoFilter ref="A1:I42"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2014-09-21T00:36:02Z</cp:lastPrinted>
  <dcterms:created xsi:type="dcterms:W3CDTF">1996-10-08T23:32:33Z</dcterms:created>
  <dcterms:modified xsi:type="dcterms:W3CDTF">2014-10-29T15:32:20Z</dcterms:modified>
  <cp:category/>
  <cp:version/>
  <cp:contentType/>
  <cp:contentStatus/>
</cp:coreProperties>
</file>