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'Лист3'!$A$1:$L$80</definedName>
  </definedNames>
  <calcPr fullCalcOnLoad="1"/>
</workbook>
</file>

<file path=xl/sharedStrings.xml><?xml version="1.0" encoding="utf-8"?>
<sst xmlns="http://schemas.openxmlformats.org/spreadsheetml/2006/main" count="184" uniqueCount="69">
  <si>
    <t>антуриум</t>
  </si>
  <si>
    <t>букет камелии с травкой</t>
  </si>
  <si>
    <t>пристрой</t>
  </si>
  <si>
    <t>син+ 2 св</t>
  </si>
  <si>
    <t>букет сакуры</t>
  </si>
  <si>
    <t>роз-ор-ж</t>
  </si>
  <si>
    <t>василек</t>
  </si>
  <si>
    <t>виноград</t>
  </si>
  <si>
    <t>герберы</t>
  </si>
  <si>
    <t>ор+кр</t>
  </si>
  <si>
    <t>ор</t>
  </si>
  <si>
    <t>касмея</t>
  </si>
  <si>
    <t xml:space="preserve"> желтый белый </t>
  </si>
  <si>
    <t>ландыш</t>
  </si>
  <si>
    <t>лиана с цветами</t>
  </si>
  <si>
    <t>осока</t>
  </si>
  <si>
    <t>роза</t>
  </si>
  <si>
    <t>ж</t>
  </si>
  <si>
    <t>разн</t>
  </si>
  <si>
    <t>ромашки</t>
  </si>
  <si>
    <t>сакура</t>
  </si>
  <si>
    <t>роз</t>
  </si>
  <si>
    <t>Таир@</t>
  </si>
  <si>
    <t>чертополох</t>
  </si>
  <si>
    <t>ягоды</t>
  </si>
  <si>
    <t>кр, ор</t>
  </si>
  <si>
    <t>кр, одинак</t>
  </si>
  <si>
    <t>кр</t>
  </si>
  <si>
    <t>азалия</t>
  </si>
  <si>
    <t>св роз-бел</t>
  </si>
  <si>
    <t>пион</t>
  </si>
  <si>
    <t>крем</t>
  </si>
  <si>
    <t>итого</t>
  </si>
  <si>
    <t>тр</t>
  </si>
  <si>
    <t>тр итого</t>
  </si>
  <si>
    <t>к сдаче</t>
  </si>
  <si>
    <t>сдано</t>
  </si>
  <si>
    <t>сумма</t>
  </si>
  <si>
    <t>цена</t>
  </si>
  <si>
    <t>кол-во</t>
  </si>
  <si>
    <t>наименование</t>
  </si>
  <si>
    <t>прим</t>
  </si>
  <si>
    <t>ник</t>
  </si>
  <si>
    <t>ElenaA</t>
  </si>
  <si>
    <t>Haxodka</t>
  </si>
  <si>
    <t>Indra</t>
  </si>
  <si>
    <t>lady.elena</t>
  </si>
  <si>
    <t xml:space="preserve">Maari_na </t>
  </si>
  <si>
    <t>na.tihonova</t>
  </si>
  <si>
    <t>Nadi-toi</t>
  </si>
  <si>
    <t>olga06</t>
  </si>
  <si>
    <t xml:space="preserve">Svettta </t>
  </si>
  <si>
    <t xml:space="preserve">TanyaP </t>
  </si>
  <si>
    <t xml:space="preserve">Yuly </t>
  </si>
  <si>
    <t>Аленка Лисичка</t>
  </si>
  <si>
    <t>Богушевская</t>
  </si>
  <si>
    <t>Долгова ВР</t>
  </si>
  <si>
    <t>КЛУМБА</t>
  </si>
  <si>
    <t>Ларуша</t>
  </si>
  <si>
    <t xml:space="preserve">Леди Лето </t>
  </si>
  <si>
    <t xml:space="preserve">ЛисичкаОля </t>
  </si>
  <si>
    <t xml:space="preserve">Наталия08 </t>
  </si>
  <si>
    <t>Наталия09</t>
  </si>
  <si>
    <t>Наталия10</t>
  </si>
  <si>
    <t>Немк@</t>
  </si>
  <si>
    <t>Ольгушечка</t>
  </si>
  <si>
    <t>Почтимудрая</t>
  </si>
  <si>
    <t xml:space="preserve">хохмячок </t>
  </si>
  <si>
    <t>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</si>
</sst>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7">
    <font>
      <sz val="10"/>
      <name val="Arial"/>
      <family val="0"/>
    </font>
    <font>
      <sz val="9"/>
      <color indexed="10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sz val="11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Alignment="1">
      <alignment/>
    </xf>
    <xf numFmtId="9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3;&#1077;&#1084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1">
      <selection activeCell="I5" sqref="I5"/>
    </sheetView>
  </sheetViews>
  <sheetFormatPr defaultColWidth="9.140625" defaultRowHeight="12.75"/>
  <cols>
    <col min="1" max="1" width="14.8515625" style="0" customWidth="1"/>
    <col min="2" max="2" width="20.00390625" style="0" customWidth="1"/>
    <col min="3" max="3" width="20.28125" style="0" customWidth="1"/>
    <col min="4" max="4" width="7.00390625" style="0" customWidth="1"/>
  </cols>
  <sheetData>
    <row r="1" spans="1:12" ht="12.75">
      <c r="A1" t="s">
        <v>42</v>
      </c>
      <c r="B1" t="s">
        <v>41</v>
      </c>
      <c r="C1" t="s">
        <v>40</v>
      </c>
      <c r="D1" t="s">
        <v>39</v>
      </c>
      <c r="E1" t="s">
        <v>38</v>
      </c>
      <c r="F1" t="s">
        <v>37</v>
      </c>
      <c r="G1" s="4">
        <v>0.15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</row>
    <row r="2" spans="1:11" ht="12.75">
      <c r="A2" s="1" t="s">
        <v>43</v>
      </c>
      <c r="C2" t="s">
        <v>24</v>
      </c>
      <c r="D2">
        <v>3</v>
      </c>
      <c r="E2">
        <v>35</v>
      </c>
      <c r="F2">
        <f>D2*E2</f>
        <v>105</v>
      </c>
      <c r="G2">
        <f>F2+F2*15/100</f>
        <v>120.75</v>
      </c>
      <c r="H2">
        <f>SUM(G2)</f>
        <v>120.75</v>
      </c>
      <c r="I2">
        <f>4.48*D2</f>
        <v>13.440000000000001</v>
      </c>
      <c r="J2">
        <f>SUM(I2)</f>
        <v>13.440000000000001</v>
      </c>
      <c r="K2" s="8">
        <f>H2+J2</f>
        <v>134.19</v>
      </c>
    </row>
    <row r="3" spans="1:9" ht="12.75">
      <c r="A3" s="1" t="s">
        <v>44</v>
      </c>
      <c r="C3" t="s">
        <v>28</v>
      </c>
      <c r="D3">
        <v>2</v>
      </c>
      <c r="E3">
        <v>50</v>
      </c>
      <c r="F3">
        <f>D3*E3</f>
        <v>100</v>
      </c>
      <c r="G3">
        <f aca="true" t="shared" si="0" ref="G3:G66">F3+F3*15/100</f>
        <v>115</v>
      </c>
      <c r="I3">
        <f aca="true" t="shared" si="1" ref="I3:I66">4.48*D3</f>
        <v>8.96</v>
      </c>
    </row>
    <row r="4" spans="1:11" ht="12.75">
      <c r="A4" s="1" t="s">
        <v>44</v>
      </c>
      <c r="C4" t="s">
        <v>20</v>
      </c>
      <c r="D4">
        <v>2</v>
      </c>
      <c r="E4">
        <v>70</v>
      </c>
      <c r="F4">
        <f>D4*E4</f>
        <v>140</v>
      </c>
      <c r="G4">
        <f t="shared" si="0"/>
        <v>161</v>
      </c>
      <c r="H4">
        <f>SUM(G3:G4)</f>
        <v>276</v>
      </c>
      <c r="I4">
        <f t="shared" si="1"/>
        <v>8.96</v>
      </c>
      <c r="J4">
        <f>SUM(I3:I4)</f>
        <v>17.92</v>
      </c>
      <c r="K4" s="8">
        <f>H4+J4</f>
        <v>293.92</v>
      </c>
    </row>
    <row r="5" spans="1:9" ht="12.75">
      <c r="A5" s="1" t="s">
        <v>45</v>
      </c>
      <c r="C5" t="s">
        <v>11</v>
      </c>
      <c r="D5">
        <v>1</v>
      </c>
      <c r="E5">
        <v>18</v>
      </c>
      <c r="F5">
        <f>D5*E5</f>
        <v>18</v>
      </c>
      <c r="G5">
        <f t="shared" si="0"/>
        <v>20.7</v>
      </c>
      <c r="I5">
        <f t="shared" si="1"/>
        <v>4.48</v>
      </c>
    </row>
    <row r="6" spans="1:11" ht="12.75">
      <c r="A6" s="1" t="s">
        <v>45</v>
      </c>
      <c r="C6" t="s">
        <v>13</v>
      </c>
      <c r="D6">
        <v>1</v>
      </c>
      <c r="E6">
        <v>26</v>
      </c>
      <c r="F6">
        <f>D6*E6</f>
        <v>26</v>
      </c>
      <c r="G6">
        <f t="shared" si="0"/>
        <v>29.9</v>
      </c>
      <c r="H6">
        <f>SUM(G5:G6)</f>
        <v>50.599999999999994</v>
      </c>
      <c r="I6">
        <f t="shared" si="1"/>
        <v>4.48</v>
      </c>
      <c r="J6">
        <f>SUM(I5:I6)</f>
        <v>8.96</v>
      </c>
      <c r="K6" s="8">
        <f>H6+J6</f>
        <v>59.559999999999995</v>
      </c>
    </row>
    <row r="7" spans="1:11" ht="12.75">
      <c r="A7" s="1" t="s">
        <v>46</v>
      </c>
      <c r="C7" t="s">
        <v>6</v>
      </c>
      <c r="D7">
        <v>4</v>
      </c>
      <c r="E7">
        <v>12</v>
      </c>
      <c r="F7">
        <f>D7*E7</f>
        <v>48</v>
      </c>
      <c r="G7">
        <f t="shared" si="0"/>
        <v>55.2</v>
      </c>
      <c r="H7">
        <f>SUM(G7)</f>
        <v>55.2</v>
      </c>
      <c r="I7">
        <f t="shared" si="1"/>
        <v>17.92</v>
      </c>
      <c r="J7">
        <f>SUM(I7)</f>
        <v>17.92</v>
      </c>
      <c r="K7" s="8">
        <f>H7+J7</f>
        <v>73.12</v>
      </c>
    </row>
    <row r="8" spans="1:9" ht="12.75">
      <c r="A8" s="1" t="s">
        <v>47</v>
      </c>
      <c r="C8" t="s">
        <v>8</v>
      </c>
      <c r="D8">
        <v>1</v>
      </c>
      <c r="E8">
        <v>50</v>
      </c>
      <c r="F8">
        <f>D8*E8</f>
        <v>50</v>
      </c>
      <c r="G8">
        <f t="shared" si="0"/>
        <v>57.5</v>
      </c>
      <c r="I8">
        <f t="shared" si="1"/>
        <v>4.48</v>
      </c>
    </row>
    <row r="9" spans="1:9" ht="12.75">
      <c r="A9" s="1" t="s">
        <v>47</v>
      </c>
      <c r="C9" t="s">
        <v>24</v>
      </c>
      <c r="D9">
        <v>1</v>
      </c>
      <c r="E9">
        <v>35</v>
      </c>
      <c r="F9">
        <f>D9*E9</f>
        <v>35</v>
      </c>
      <c r="G9">
        <f t="shared" si="0"/>
        <v>40.25</v>
      </c>
      <c r="I9">
        <f t="shared" si="1"/>
        <v>4.48</v>
      </c>
    </row>
    <row r="10" spans="1:9" ht="12.75">
      <c r="A10" s="1" t="s">
        <v>47</v>
      </c>
      <c r="C10" t="s">
        <v>28</v>
      </c>
      <c r="D10">
        <v>1</v>
      </c>
      <c r="E10">
        <v>50</v>
      </c>
      <c r="F10">
        <f>D10*E10</f>
        <v>50</v>
      </c>
      <c r="G10">
        <f t="shared" si="0"/>
        <v>57.5</v>
      </c>
      <c r="I10">
        <f t="shared" si="1"/>
        <v>4.48</v>
      </c>
    </row>
    <row r="11" spans="1:9" ht="12.75">
      <c r="A11" s="1" t="s">
        <v>47</v>
      </c>
      <c r="C11" t="s">
        <v>11</v>
      </c>
      <c r="D11">
        <v>1</v>
      </c>
      <c r="E11">
        <v>85</v>
      </c>
      <c r="F11">
        <f>D11*E11</f>
        <v>85</v>
      </c>
      <c r="G11">
        <f t="shared" si="0"/>
        <v>97.75</v>
      </c>
      <c r="I11">
        <f t="shared" si="1"/>
        <v>4.48</v>
      </c>
    </row>
    <row r="12" spans="1:9" ht="12.75">
      <c r="A12" s="1" t="s">
        <v>47</v>
      </c>
      <c r="C12" t="s">
        <v>6</v>
      </c>
      <c r="D12">
        <v>3</v>
      </c>
      <c r="E12">
        <v>12</v>
      </c>
      <c r="F12">
        <f>D12*E12</f>
        <v>36</v>
      </c>
      <c r="G12">
        <f t="shared" si="0"/>
        <v>41.4</v>
      </c>
      <c r="I12">
        <f t="shared" si="1"/>
        <v>13.440000000000001</v>
      </c>
    </row>
    <row r="13" spans="1:11" ht="12.75">
      <c r="A13" s="1" t="s">
        <v>47</v>
      </c>
      <c r="B13" t="s">
        <v>12</v>
      </c>
      <c r="C13" t="s">
        <v>11</v>
      </c>
      <c r="D13">
        <v>4</v>
      </c>
      <c r="E13">
        <v>18</v>
      </c>
      <c r="F13">
        <f>D13*E13</f>
        <v>72</v>
      </c>
      <c r="G13">
        <f t="shared" si="0"/>
        <v>82.8</v>
      </c>
      <c r="H13">
        <f>SUM(G8:G13)</f>
        <v>377.2</v>
      </c>
      <c r="I13">
        <f t="shared" si="1"/>
        <v>17.92</v>
      </c>
      <c r="J13">
        <f>SUM(I8:I13)</f>
        <v>49.28</v>
      </c>
      <c r="K13" s="8">
        <f>H13+J13</f>
        <v>426.48</v>
      </c>
    </row>
    <row r="14" spans="1:9" ht="12.75">
      <c r="A14" s="1" t="s">
        <v>48</v>
      </c>
      <c r="B14" t="s">
        <v>21</v>
      </c>
      <c r="C14" t="s">
        <v>20</v>
      </c>
      <c r="D14">
        <v>1</v>
      </c>
      <c r="E14">
        <v>70</v>
      </c>
      <c r="F14">
        <f>D14*E14</f>
        <v>70</v>
      </c>
      <c r="G14">
        <f t="shared" si="0"/>
        <v>80.5</v>
      </c>
      <c r="I14">
        <f t="shared" si="1"/>
        <v>4.48</v>
      </c>
    </row>
    <row r="15" spans="1:11" ht="12.75">
      <c r="A15" s="1" t="s">
        <v>48</v>
      </c>
      <c r="C15" t="s">
        <v>8</v>
      </c>
      <c r="D15">
        <v>1</v>
      </c>
      <c r="E15">
        <v>50</v>
      </c>
      <c r="F15">
        <f>D15*E15</f>
        <v>50</v>
      </c>
      <c r="G15">
        <f t="shared" si="0"/>
        <v>57.5</v>
      </c>
      <c r="H15">
        <f>SUM(G14:G15)</f>
        <v>138</v>
      </c>
      <c r="I15">
        <f t="shared" si="1"/>
        <v>4.48</v>
      </c>
      <c r="J15">
        <f>SUM(I14:I15)</f>
        <v>8.96</v>
      </c>
      <c r="K15" s="8">
        <f>H15+J15</f>
        <v>146.96</v>
      </c>
    </row>
    <row r="16" spans="1:11" ht="12.75">
      <c r="A16" s="1" t="s">
        <v>49</v>
      </c>
      <c r="C16" t="s">
        <v>7</v>
      </c>
      <c r="D16">
        <v>3</v>
      </c>
      <c r="E16">
        <v>20</v>
      </c>
      <c r="F16">
        <f>D16*E16</f>
        <v>60</v>
      </c>
      <c r="G16">
        <f t="shared" si="0"/>
        <v>69</v>
      </c>
      <c r="H16">
        <f>SUM(G16)</f>
        <v>69</v>
      </c>
      <c r="I16">
        <f t="shared" si="1"/>
        <v>13.440000000000001</v>
      </c>
      <c r="J16">
        <f>SUM(I16)</f>
        <v>13.440000000000001</v>
      </c>
      <c r="K16" s="8">
        <f>H16+J16</f>
        <v>82.44</v>
      </c>
    </row>
    <row r="17" spans="1:9" ht="12.75">
      <c r="A17" s="1" t="s">
        <v>50</v>
      </c>
      <c r="C17" t="s">
        <v>13</v>
      </c>
      <c r="D17">
        <v>2</v>
      </c>
      <c r="E17">
        <v>26</v>
      </c>
      <c r="F17">
        <f>D17*E17</f>
        <v>52</v>
      </c>
      <c r="G17">
        <f t="shared" si="0"/>
        <v>59.8</v>
      </c>
      <c r="I17">
        <f t="shared" si="1"/>
        <v>8.96</v>
      </c>
    </row>
    <row r="18" spans="1:9" ht="12.75">
      <c r="A18" s="1" t="s">
        <v>50</v>
      </c>
      <c r="C18" t="s">
        <v>16</v>
      </c>
      <c r="D18">
        <v>2</v>
      </c>
      <c r="E18">
        <v>55</v>
      </c>
      <c r="F18">
        <f>D18*E18</f>
        <v>110</v>
      </c>
      <c r="G18">
        <f t="shared" si="0"/>
        <v>126.5</v>
      </c>
      <c r="I18">
        <f t="shared" si="1"/>
        <v>8.96</v>
      </c>
    </row>
    <row r="19" spans="1:9" ht="12.75">
      <c r="A19" s="1" t="s">
        <v>50</v>
      </c>
      <c r="C19" t="s">
        <v>24</v>
      </c>
      <c r="D19">
        <v>2</v>
      </c>
      <c r="E19">
        <v>35</v>
      </c>
      <c r="F19">
        <f>D19*E19</f>
        <v>70</v>
      </c>
      <c r="G19">
        <f t="shared" si="0"/>
        <v>80.5</v>
      </c>
      <c r="I19">
        <f t="shared" si="1"/>
        <v>8.96</v>
      </c>
    </row>
    <row r="20" spans="1:11" ht="12.75">
      <c r="A20" s="1" t="s">
        <v>50</v>
      </c>
      <c r="C20" t="s">
        <v>6</v>
      </c>
      <c r="D20">
        <v>4</v>
      </c>
      <c r="E20">
        <v>12</v>
      </c>
      <c r="F20">
        <f>D20*E20</f>
        <v>48</v>
      </c>
      <c r="G20">
        <f t="shared" si="0"/>
        <v>55.2</v>
      </c>
      <c r="H20">
        <f>SUM(G17:G20)</f>
        <v>322</v>
      </c>
      <c r="I20">
        <f t="shared" si="1"/>
        <v>17.92</v>
      </c>
      <c r="J20">
        <f>SUM(I17:I20)</f>
        <v>44.800000000000004</v>
      </c>
      <c r="K20" s="8">
        <f>H20+J20</f>
        <v>366.8</v>
      </c>
    </row>
    <row r="21" spans="1:9" ht="12.75">
      <c r="A21" s="1" t="s">
        <v>51</v>
      </c>
      <c r="C21" t="s">
        <v>11</v>
      </c>
      <c r="D21">
        <v>2</v>
      </c>
      <c r="E21">
        <v>85</v>
      </c>
      <c r="F21">
        <f>D21*E21</f>
        <v>170</v>
      </c>
      <c r="G21">
        <f t="shared" si="0"/>
        <v>195.5</v>
      </c>
      <c r="I21">
        <f t="shared" si="1"/>
        <v>8.96</v>
      </c>
    </row>
    <row r="22" spans="1:9" ht="12.75">
      <c r="A22" s="1" t="s">
        <v>51</v>
      </c>
      <c r="C22" t="s">
        <v>30</v>
      </c>
      <c r="D22">
        <v>2</v>
      </c>
      <c r="E22">
        <v>150</v>
      </c>
      <c r="F22">
        <f>D22*E22</f>
        <v>300</v>
      </c>
      <c r="G22">
        <f t="shared" si="0"/>
        <v>345</v>
      </c>
      <c r="I22">
        <f t="shared" si="1"/>
        <v>8.96</v>
      </c>
    </row>
    <row r="23" spans="1:11" ht="12.75">
      <c r="A23" s="1" t="s">
        <v>51</v>
      </c>
      <c r="C23" t="s">
        <v>8</v>
      </c>
      <c r="D23">
        <v>3</v>
      </c>
      <c r="E23">
        <v>50</v>
      </c>
      <c r="F23">
        <f>D23*E23</f>
        <v>150</v>
      </c>
      <c r="G23">
        <f t="shared" si="0"/>
        <v>172.5</v>
      </c>
      <c r="H23">
        <f>SUM(G21:G23)</f>
        <v>713</v>
      </c>
      <c r="I23">
        <f t="shared" si="1"/>
        <v>13.440000000000001</v>
      </c>
      <c r="J23">
        <f>SUM(I21:I23)</f>
        <v>31.360000000000003</v>
      </c>
      <c r="K23" s="8">
        <f>H23+J23</f>
        <v>744.36</v>
      </c>
    </row>
    <row r="24" spans="1:9" ht="12.75">
      <c r="A24" s="1" t="s">
        <v>52</v>
      </c>
      <c r="B24" t="s">
        <v>31</v>
      </c>
      <c r="C24" t="s">
        <v>30</v>
      </c>
      <c r="D24">
        <v>1</v>
      </c>
      <c r="E24">
        <v>150</v>
      </c>
      <c r="F24">
        <f>D24*E24</f>
        <v>150</v>
      </c>
      <c r="G24">
        <f t="shared" si="0"/>
        <v>172.5</v>
      </c>
      <c r="I24">
        <f t="shared" si="1"/>
        <v>4.48</v>
      </c>
    </row>
    <row r="25" spans="1:11" ht="12.75">
      <c r="A25" s="1" t="s">
        <v>52</v>
      </c>
      <c r="B25" t="s">
        <v>25</v>
      </c>
      <c r="C25" t="s">
        <v>24</v>
      </c>
      <c r="D25">
        <v>3</v>
      </c>
      <c r="E25">
        <v>35</v>
      </c>
      <c r="F25">
        <f>D25*E25</f>
        <v>105</v>
      </c>
      <c r="G25">
        <f t="shared" si="0"/>
        <v>120.75</v>
      </c>
      <c r="H25">
        <f>SUM(G24:G25)</f>
        <v>293.25</v>
      </c>
      <c r="I25">
        <f t="shared" si="1"/>
        <v>13.440000000000001</v>
      </c>
      <c r="J25">
        <f>SUM(I24:I25)</f>
        <v>17.92</v>
      </c>
      <c r="K25" s="8">
        <f>H25+J25</f>
        <v>311.17</v>
      </c>
    </row>
    <row r="26" spans="1:9" ht="12.75">
      <c r="A26" s="1" t="s">
        <v>53</v>
      </c>
      <c r="C26" t="s">
        <v>19</v>
      </c>
      <c r="D26">
        <v>2</v>
      </c>
      <c r="E26">
        <v>10</v>
      </c>
      <c r="F26">
        <f>D26*E26</f>
        <v>20</v>
      </c>
      <c r="G26">
        <f t="shared" si="0"/>
        <v>23</v>
      </c>
      <c r="I26">
        <f t="shared" si="1"/>
        <v>8.96</v>
      </c>
    </row>
    <row r="27" spans="1:9" ht="12.75">
      <c r="A27" s="1" t="s">
        <v>53</v>
      </c>
      <c r="C27" t="s">
        <v>24</v>
      </c>
      <c r="D27">
        <v>2</v>
      </c>
      <c r="E27">
        <v>35</v>
      </c>
      <c r="F27">
        <f>D27*E27</f>
        <v>70</v>
      </c>
      <c r="G27">
        <f t="shared" si="0"/>
        <v>80.5</v>
      </c>
      <c r="I27">
        <f t="shared" si="1"/>
        <v>8.96</v>
      </c>
    </row>
    <row r="28" spans="1:11" ht="12.75">
      <c r="A28" s="1" t="s">
        <v>53</v>
      </c>
      <c r="B28" s="2" t="s">
        <v>3</v>
      </c>
      <c r="C28" t="s">
        <v>1</v>
      </c>
      <c r="D28">
        <v>8</v>
      </c>
      <c r="E28">
        <v>55</v>
      </c>
      <c r="F28">
        <f>D28*E28</f>
        <v>440</v>
      </c>
      <c r="G28">
        <f t="shared" si="0"/>
        <v>506</v>
      </c>
      <c r="H28">
        <f>SUM(G26:G28)</f>
        <v>609.5</v>
      </c>
      <c r="I28">
        <f t="shared" si="1"/>
        <v>35.84</v>
      </c>
      <c r="J28">
        <f>SUM(I26:I28)</f>
        <v>53.760000000000005</v>
      </c>
      <c r="K28" s="8">
        <f>H28+J28</f>
        <v>663.26</v>
      </c>
    </row>
    <row r="29" spans="1:9" ht="12.75">
      <c r="A29" s="1" t="s">
        <v>54</v>
      </c>
      <c r="B29" t="s">
        <v>31</v>
      </c>
      <c r="C29" t="s">
        <v>30</v>
      </c>
      <c r="D29">
        <v>1</v>
      </c>
      <c r="E29">
        <v>150</v>
      </c>
      <c r="F29">
        <f>D29*E29</f>
        <v>150</v>
      </c>
      <c r="G29">
        <f t="shared" si="0"/>
        <v>172.5</v>
      </c>
      <c r="I29">
        <f t="shared" si="1"/>
        <v>4.48</v>
      </c>
    </row>
    <row r="30" spans="1:11" ht="12.75">
      <c r="A30" s="1" t="s">
        <v>54</v>
      </c>
      <c r="C30" t="s">
        <v>11</v>
      </c>
      <c r="D30">
        <v>1</v>
      </c>
      <c r="E30">
        <v>85</v>
      </c>
      <c r="F30">
        <f>D30*E30</f>
        <v>85</v>
      </c>
      <c r="G30">
        <f t="shared" si="0"/>
        <v>97.75</v>
      </c>
      <c r="H30">
        <f>SUM(G29:G30)</f>
        <v>270.25</v>
      </c>
      <c r="I30">
        <f t="shared" si="1"/>
        <v>4.48</v>
      </c>
      <c r="J30">
        <f>SUM(I29:I30)</f>
        <v>8.96</v>
      </c>
      <c r="K30" s="8">
        <f>H30+J30</f>
        <v>279.21</v>
      </c>
    </row>
    <row r="31" spans="1:11" ht="12.75">
      <c r="A31" s="1" t="s">
        <v>55</v>
      </c>
      <c r="C31" t="s">
        <v>30</v>
      </c>
      <c r="D31">
        <v>1</v>
      </c>
      <c r="E31">
        <v>150</v>
      </c>
      <c r="F31">
        <f>D31*E31</f>
        <v>150</v>
      </c>
      <c r="G31">
        <f t="shared" si="0"/>
        <v>172.5</v>
      </c>
      <c r="H31">
        <f>SUM(G31)</f>
        <v>172.5</v>
      </c>
      <c r="I31">
        <f t="shared" si="1"/>
        <v>4.48</v>
      </c>
      <c r="J31">
        <f>SUM(I31)</f>
        <v>4.48</v>
      </c>
      <c r="K31" s="8">
        <f>H31+J31</f>
        <v>176.98</v>
      </c>
    </row>
    <row r="32" spans="1:9" ht="12.75">
      <c r="A32" s="1" t="s">
        <v>56</v>
      </c>
      <c r="B32" t="s">
        <v>27</v>
      </c>
      <c r="C32" t="s">
        <v>24</v>
      </c>
      <c r="D32">
        <v>3</v>
      </c>
      <c r="E32">
        <v>35</v>
      </c>
      <c r="F32">
        <f>D32*E32</f>
        <v>105</v>
      </c>
      <c r="G32">
        <f t="shared" si="0"/>
        <v>120.75</v>
      </c>
      <c r="I32">
        <f t="shared" si="1"/>
        <v>13.440000000000001</v>
      </c>
    </row>
    <row r="33" spans="1:9" ht="12.75">
      <c r="A33" s="1" t="s">
        <v>56</v>
      </c>
      <c r="B33" t="s">
        <v>10</v>
      </c>
      <c r="C33" t="s">
        <v>8</v>
      </c>
      <c r="D33">
        <v>1</v>
      </c>
      <c r="E33">
        <v>50</v>
      </c>
      <c r="F33">
        <f>D33*E33</f>
        <v>50</v>
      </c>
      <c r="G33">
        <f t="shared" si="0"/>
        <v>57.5</v>
      </c>
      <c r="I33">
        <f t="shared" si="1"/>
        <v>4.48</v>
      </c>
    </row>
    <row r="34" spans="1:11" ht="12.75">
      <c r="A34" s="1" t="s">
        <v>56</v>
      </c>
      <c r="B34" t="s">
        <v>9</v>
      </c>
      <c r="C34" t="s">
        <v>8</v>
      </c>
      <c r="D34">
        <v>2</v>
      </c>
      <c r="E34">
        <v>50</v>
      </c>
      <c r="F34">
        <f>D34*E34</f>
        <v>100</v>
      </c>
      <c r="G34">
        <f t="shared" si="0"/>
        <v>115</v>
      </c>
      <c r="H34">
        <f>SUM(G32:G34)</f>
        <v>293.25</v>
      </c>
      <c r="I34">
        <f t="shared" si="1"/>
        <v>8.96</v>
      </c>
      <c r="J34">
        <f>SUM(I32:I34)</f>
        <v>26.880000000000003</v>
      </c>
      <c r="K34" s="8">
        <f>H34+J34</f>
        <v>320.13</v>
      </c>
    </row>
    <row r="35" spans="1:11" ht="12.75">
      <c r="A35" s="1" t="s">
        <v>57</v>
      </c>
      <c r="C35" t="s">
        <v>14</v>
      </c>
      <c r="D35">
        <v>6</v>
      </c>
      <c r="E35">
        <v>140</v>
      </c>
      <c r="F35">
        <f>D35*E35</f>
        <v>840</v>
      </c>
      <c r="G35">
        <f t="shared" si="0"/>
        <v>966</v>
      </c>
      <c r="H35">
        <f>SUM(G35)</f>
        <v>966</v>
      </c>
      <c r="I35">
        <f t="shared" si="1"/>
        <v>26.880000000000003</v>
      </c>
      <c r="J35">
        <f>SUM(I35)</f>
        <v>26.880000000000003</v>
      </c>
      <c r="K35" s="8">
        <f>H35+J35</f>
        <v>992.88</v>
      </c>
    </row>
    <row r="36" spans="1:9" ht="12.75">
      <c r="A36" s="1" t="s">
        <v>58</v>
      </c>
      <c r="B36" s="1"/>
      <c r="C36" t="s">
        <v>0</v>
      </c>
      <c r="D36">
        <v>1</v>
      </c>
      <c r="E36">
        <v>100</v>
      </c>
      <c r="F36">
        <f>D36*E36</f>
        <v>100</v>
      </c>
      <c r="G36">
        <f t="shared" si="0"/>
        <v>115</v>
      </c>
      <c r="I36">
        <f t="shared" si="1"/>
        <v>4.48</v>
      </c>
    </row>
    <row r="37" spans="1:9" ht="12.75">
      <c r="A37" s="1" t="s">
        <v>58</v>
      </c>
      <c r="C37" t="s">
        <v>7</v>
      </c>
      <c r="D37">
        <v>10</v>
      </c>
      <c r="E37">
        <v>20</v>
      </c>
      <c r="F37">
        <f>D37*E37</f>
        <v>200</v>
      </c>
      <c r="G37">
        <f t="shared" si="0"/>
        <v>230</v>
      </c>
      <c r="I37">
        <f t="shared" si="1"/>
        <v>44.800000000000004</v>
      </c>
    </row>
    <row r="38" spans="1:9" ht="12.75">
      <c r="A38" s="1" t="s">
        <v>58</v>
      </c>
      <c r="B38" t="s">
        <v>29</v>
      </c>
      <c r="C38" t="s">
        <v>28</v>
      </c>
      <c r="D38">
        <v>2</v>
      </c>
      <c r="E38">
        <v>50</v>
      </c>
      <c r="F38">
        <f>D38*E38</f>
        <v>100</v>
      </c>
      <c r="G38">
        <f t="shared" si="0"/>
        <v>115</v>
      </c>
      <c r="I38">
        <f t="shared" si="1"/>
        <v>8.96</v>
      </c>
    </row>
    <row r="39" spans="1:9" ht="12.75">
      <c r="A39" s="1" t="s">
        <v>58</v>
      </c>
      <c r="C39" t="s">
        <v>13</v>
      </c>
      <c r="D39">
        <v>2</v>
      </c>
      <c r="E39">
        <v>26</v>
      </c>
      <c r="F39">
        <f>D39*E39</f>
        <v>52</v>
      </c>
      <c r="G39">
        <f t="shared" si="0"/>
        <v>59.8</v>
      </c>
      <c r="I39">
        <f t="shared" si="1"/>
        <v>8.96</v>
      </c>
    </row>
    <row r="40" spans="1:9" ht="12.75">
      <c r="A40" s="1" t="s">
        <v>58</v>
      </c>
      <c r="C40" t="s">
        <v>24</v>
      </c>
      <c r="D40">
        <v>4</v>
      </c>
      <c r="E40">
        <v>35</v>
      </c>
      <c r="F40">
        <f>D40*E40</f>
        <v>140</v>
      </c>
      <c r="G40">
        <f t="shared" si="0"/>
        <v>161</v>
      </c>
      <c r="I40">
        <f t="shared" si="1"/>
        <v>17.92</v>
      </c>
    </row>
    <row r="41" spans="1:9" ht="12.75">
      <c r="A41" s="1" t="s">
        <v>58</v>
      </c>
      <c r="B41" t="s">
        <v>5</v>
      </c>
      <c r="C41" t="s">
        <v>4</v>
      </c>
      <c r="D41">
        <v>5</v>
      </c>
      <c r="E41">
        <v>35</v>
      </c>
      <c r="F41">
        <f>D41*E41</f>
        <v>175</v>
      </c>
      <c r="G41">
        <f t="shared" si="0"/>
        <v>201.25</v>
      </c>
      <c r="I41">
        <f t="shared" si="1"/>
        <v>22.400000000000002</v>
      </c>
    </row>
    <row r="42" spans="1:9" ht="12.75">
      <c r="A42" s="1" t="s">
        <v>58</v>
      </c>
      <c r="C42" t="s">
        <v>15</v>
      </c>
      <c r="D42">
        <v>5</v>
      </c>
      <c r="E42">
        <v>10</v>
      </c>
      <c r="F42">
        <f>D42*E42</f>
        <v>50</v>
      </c>
      <c r="G42">
        <f t="shared" si="0"/>
        <v>57.5</v>
      </c>
      <c r="I42">
        <f t="shared" si="1"/>
        <v>22.400000000000002</v>
      </c>
    </row>
    <row r="43" spans="1:11" ht="12.75">
      <c r="A43" s="1" t="s">
        <v>58</v>
      </c>
      <c r="C43" t="s">
        <v>14</v>
      </c>
      <c r="D43">
        <v>1</v>
      </c>
      <c r="E43">
        <v>140</v>
      </c>
      <c r="F43">
        <f>D43*E43</f>
        <v>140</v>
      </c>
      <c r="G43">
        <f t="shared" si="0"/>
        <v>161</v>
      </c>
      <c r="H43">
        <f>SUM(G36:G43)</f>
        <v>1100.55</v>
      </c>
      <c r="I43">
        <f t="shared" si="1"/>
        <v>4.48</v>
      </c>
      <c r="J43">
        <f>SUM(I36:I43)</f>
        <v>134.4</v>
      </c>
      <c r="K43" s="8">
        <f>H43+J43</f>
        <v>1234.95</v>
      </c>
    </row>
    <row r="44" spans="1:9" ht="12.75">
      <c r="A44" s="1" t="s">
        <v>59</v>
      </c>
      <c r="C44" t="s">
        <v>11</v>
      </c>
      <c r="D44">
        <v>15</v>
      </c>
      <c r="E44">
        <v>18</v>
      </c>
      <c r="F44">
        <f>D44*E44</f>
        <v>270</v>
      </c>
      <c r="G44">
        <f t="shared" si="0"/>
        <v>310.5</v>
      </c>
      <c r="I44">
        <f t="shared" si="1"/>
        <v>67.2</v>
      </c>
    </row>
    <row r="45" spans="1:11" ht="12.75">
      <c r="A45" s="1" t="s">
        <v>59</v>
      </c>
      <c r="C45" t="s">
        <v>4</v>
      </c>
      <c r="D45">
        <v>7</v>
      </c>
      <c r="E45">
        <v>35</v>
      </c>
      <c r="F45">
        <f>D45*E45</f>
        <v>245</v>
      </c>
      <c r="G45">
        <f t="shared" si="0"/>
        <v>281.75</v>
      </c>
      <c r="H45">
        <f>SUM(G44:G45)</f>
        <v>592.25</v>
      </c>
      <c r="I45">
        <f t="shared" si="1"/>
        <v>31.360000000000003</v>
      </c>
      <c r="J45">
        <f>SUM(I44:I45)</f>
        <v>98.56</v>
      </c>
      <c r="K45" s="8">
        <f>H45+J45</f>
        <v>690.81</v>
      </c>
    </row>
    <row r="46" spans="1:9" ht="12.75">
      <c r="A46" s="1" t="s">
        <v>60</v>
      </c>
      <c r="C46" t="s">
        <v>28</v>
      </c>
      <c r="D46">
        <v>1</v>
      </c>
      <c r="E46">
        <v>50</v>
      </c>
      <c r="F46">
        <f>D46*E46</f>
        <v>50</v>
      </c>
      <c r="G46">
        <f t="shared" si="0"/>
        <v>57.5</v>
      </c>
      <c r="I46">
        <f t="shared" si="1"/>
        <v>4.48</v>
      </c>
    </row>
    <row r="47" spans="1:9" ht="12.75">
      <c r="A47" s="1" t="s">
        <v>60</v>
      </c>
      <c r="C47" t="s">
        <v>19</v>
      </c>
      <c r="D47">
        <v>18</v>
      </c>
      <c r="E47">
        <v>10</v>
      </c>
      <c r="F47">
        <f>D47*E47</f>
        <v>180</v>
      </c>
      <c r="G47">
        <f t="shared" si="0"/>
        <v>207</v>
      </c>
      <c r="I47">
        <f t="shared" si="1"/>
        <v>80.64000000000001</v>
      </c>
    </row>
    <row r="48" spans="1:9" ht="12.75">
      <c r="A48" s="1" t="s">
        <v>60</v>
      </c>
      <c r="C48" t="s">
        <v>16</v>
      </c>
      <c r="D48">
        <v>2</v>
      </c>
      <c r="E48">
        <v>55</v>
      </c>
      <c r="F48">
        <f>D48*E48</f>
        <v>110</v>
      </c>
      <c r="G48">
        <f t="shared" si="0"/>
        <v>126.5</v>
      </c>
      <c r="I48">
        <f t="shared" si="1"/>
        <v>8.96</v>
      </c>
    </row>
    <row r="49" spans="1:11" ht="12.75">
      <c r="A49" s="1" t="s">
        <v>60</v>
      </c>
      <c r="B49" t="s">
        <v>27</v>
      </c>
      <c r="C49" t="s">
        <v>24</v>
      </c>
      <c r="D49">
        <v>6</v>
      </c>
      <c r="E49">
        <v>35</v>
      </c>
      <c r="F49">
        <f>D49*E49</f>
        <v>210</v>
      </c>
      <c r="G49">
        <f t="shared" si="0"/>
        <v>241.5</v>
      </c>
      <c r="H49">
        <f>SUM(G46:G49)</f>
        <v>632.5</v>
      </c>
      <c r="I49">
        <f t="shared" si="1"/>
        <v>26.880000000000003</v>
      </c>
      <c r="J49">
        <f>SUM(I46:I49)</f>
        <v>120.96000000000001</v>
      </c>
      <c r="K49" s="8">
        <f>H49+J49</f>
        <v>753.46</v>
      </c>
    </row>
    <row r="50" spans="1:9" ht="12.75">
      <c r="A50" s="1" t="s">
        <v>61</v>
      </c>
      <c r="C50" t="s">
        <v>20</v>
      </c>
      <c r="D50">
        <v>2</v>
      </c>
      <c r="E50">
        <v>70</v>
      </c>
      <c r="F50">
        <f>D50*E50</f>
        <v>140</v>
      </c>
      <c r="G50">
        <f t="shared" si="0"/>
        <v>161</v>
      </c>
      <c r="I50">
        <f t="shared" si="1"/>
        <v>8.96</v>
      </c>
    </row>
    <row r="51" spans="1:9" ht="12.75">
      <c r="A51" s="1" t="s">
        <v>62</v>
      </c>
      <c r="C51" t="s">
        <v>28</v>
      </c>
      <c r="D51">
        <v>2</v>
      </c>
      <c r="E51">
        <v>50</v>
      </c>
      <c r="F51">
        <f>D51*E51</f>
        <v>100</v>
      </c>
      <c r="G51">
        <f t="shared" si="0"/>
        <v>115</v>
      </c>
      <c r="I51">
        <f t="shared" si="1"/>
        <v>8.96</v>
      </c>
    </row>
    <row r="52" spans="1:11" ht="12.75">
      <c r="A52" s="1" t="s">
        <v>63</v>
      </c>
      <c r="C52" t="s">
        <v>6</v>
      </c>
      <c r="D52">
        <v>6</v>
      </c>
      <c r="E52">
        <v>12</v>
      </c>
      <c r="F52">
        <f>D52*E52</f>
        <v>72</v>
      </c>
      <c r="G52">
        <f t="shared" si="0"/>
        <v>82.8</v>
      </c>
      <c r="H52">
        <f>SUM(G50:G52)</f>
        <v>358.8</v>
      </c>
      <c r="I52">
        <f t="shared" si="1"/>
        <v>26.880000000000003</v>
      </c>
      <c r="J52">
        <f>SUM(I50:I52)</f>
        <v>44.800000000000004</v>
      </c>
      <c r="K52" s="8">
        <f>H52+J52</f>
        <v>403.6</v>
      </c>
    </row>
    <row r="53" spans="1:9" ht="12.75">
      <c r="A53" s="3" t="s">
        <v>64</v>
      </c>
      <c r="C53" t="s">
        <v>28</v>
      </c>
      <c r="D53">
        <v>11</v>
      </c>
      <c r="E53">
        <v>50</v>
      </c>
      <c r="F53">
        <f>D53*E53</f>
        <v>550</v>
      </c>
      <c r="G53">
        <f t="shared" si="0"/>
        <v>632.5</v>
      </c>
      <c r="I53">
        <f t="shared" si="1"/>
        <v>49.28</v>
      </c>
    </row>
    <row r="54" spans="1:9" ht="12.75">
      <c r="A54" s="3" t="s">
        <v>64</v>
      </c>
      <c r="C54" t="s">
        <v>30</v>
      </c>
      <c r="D54">
        <v>2</v>
      </c>
      <c r="E54">
        <v>150</v>
      </c>
      <c r="F54">
        <f>D54*E54</f>
        <v>300</v>
      </c>
      <c r="G54">
        <f t="shared" si="0"/>
        <v>345</v>
      </c>
      <c r="I54">
        <f t="shared" si="1"/>
        <v>8.96</v>
      </c>
    </row>
    <row r="55" spans="1:9" ht="12.75">
      <c r="A55" s="3" t="s">
        <v>64</v>
      </c>
      <c r="C55" t="s">
        <v>8</v>
      </c>
      <c r="D55">
        <v>3</v>
      </c>
      <c r="E55">
        <v>50</v>
      </c>
      <c r="F55">
        <f>D55*E55</f>
        <v>150</v>
      </c>
      <c r="G55">
        <f t="shared" si="0"/>
        <v>172.5</v>
      </c>
      <c r="I55">
        <f t="shared" si="1"/>
        <v>13.440000000000001</v>
      </c>
    </row>
    <row r="56" spans="1:9" ht="12.75">
      <c r="A56" s="3" t="s">
        <v>64</v>
      </c>
      <c r="C56" t="s">
        <v>13</v>
      </c>
      <c r="D56">
        <v>6</v>
      </c>
      <c r="E56">
        <v>26</v>
      </c>
      <c r="F56">
        <f>D56*E56</f>
        <v>156</v>
      </c>
      <c r="G56">
        <f t="shared" si="0"/>
        <v>179.4</v>
      </c>
      <c r="I56">
        <f t="shared" si="1"/>
        <v>26.880000000000003</v>
      </c>
    </row>
    <row r="57" spans="1:9" ht="12.75">
      <c r="A57" s="3" t="s">
        <v>64</v>
      </c>
      <c r="C57" t="s">
        <v>16</v>
      </c>
      <c r="D57">
        <v>7</v>
      </c>
      <c r="E57">
        <v>55</v>
      </c>
      <c r="F57">
        <f>D57*E57</f>
        <v>385</v>
      </c>
      <c r="G57">
        <f t="shared" si="0"/>
        <v>442.75</v>
      </c>
      <c r="I57">
        <f t="shared" si="1"/>
        <v>31.360000000000003</v>
      </c>
    </row>
    <row r="58" spans="1:11" ht="12.75">
      <c r="A58" s="3" t="s">
        <v>64</v>
      </c>
      <c r="C58" t="s">
        <v>20</v>
      </c>
      <c r="D58">
        <v>8</v>
      </c>
      <c r="E58">
        <v>70</v>
      </c>
      <c r="F58">
        <f>D58*E58</f>
        <v>560</v>
      </c>
      <c r="G58">
        <f t="shared" si="0"/>
        <v>644</v>
      </c>
      <c r="H58">
        <f>SUM(G53:G58)</f>
        <v>2416.15</v>
      </c>
      <c r="I58">
        <f t="shared" si="1"/>
        <v>35.84</v>
      </c>
      <c r="J58">
        <f>SUM(I53:I58)</f>
        <v>165.76000000000002</v>
      </c>
      <c r="K58" s="8">
        <f>H58+J58</f>
        <v>2581.9100000000003</v>
      </c>
    </row>
    <row r="59" spans="1:11" ht="12.75">
      <c r="A59" s="1" t="s">
        <v>65</v>
      </c>
      <c r="B59" t="s">
        <v>18</v>
      </c>
      <c r="C59" t="s">
        <v>16</v>
      </c>
      <c r="D59">
        <v>8</v>
      </c>
      <c r="E59">
        <v>55</v>
      </c>
      <c r="F59">
        <f>D59*E59</f>
        <v>440</v>
      </c>
      <c r="G59">
        <f t="shared" si="0"/>
        <v>506</v>
      </c>
      <c r="H59">
        <f>SUM(G59)</f>
        <v>506</v>
      </c>
      <c r="I59">
        <f t="shared" si="1"/>
        <v>35.84</v>
      </c>
      <c r="J59">
        <f>SUM(I59)</f>
        <v>35.84</v>
      </c>
      <c r="K59" s="8">
        <f>H59+J59</f>
        <v>541.84</v>
      </c>
    </row>
    <row r="60" spans="1:9" ht="12.75">
      <c r="A60" s="1" t="s">
        <v>66</v>
      </c>
      <c r="B60" t="s">
        <v>17</v>
      </c>
      <c r="C60" t="s">
        <v>16</v>
      </c>
      <c r="D60">
        <v>1</v>
      </c>
      <c r="E60">
        <v>55</v>
      </c>
      <c r="F60">
        <f>D60*E60</f>
        <v>55</v>
      </c>
      <c r="G60">
        <f t="shared" si="0"/>
        <v>63.25</v>
      </c>
      <c r="I60">
        <f t="shared" si="1"/>
        <v>4.48</v>
      </c>
    </row>
    <row r="61" spans="1:9" ht="12.75">
      <c r="A61" s="1" t="s">
        <v>66</v>
      </c>
      <c r="B61" s="1"/>
      <c r="C61" t="s">
        <v>0</v>
      </c>
      <c r="D61">
        <v>1</v>
      </c>
      <c r="E61">
        <v>100</v>
      </c>
      <c r="F61">
        <f>D61*E61</f>
        <v>100</v>
      </c>
      <c r="G61">
        <f t="shared" si="0"/>
        <v>115</v>
      </c>
      <c r="I61">
        <f t="shared" si="1"/>
        <v>4.48</v>
      </c>
    </row>
    <row r="62" spans="1:9" ht="12.75">
      <c r="A62" s="1" t="s">
        <v>66</v>
      </c>
      <c r="C62" t="s">
        <v>15</v>
      </c>
      <c r="D62">
        <v>3</v>
      </c>
      <c r="E62">
        <v>10</v>
      </c>
      <c r="F62">
        <f>D62*E62</f>
        <v>30</v>
      </c>
      <c r="G62">
        <f t="shared" si="0"/>
        <v>34.5</v>
      </c>
      <c r="I62">
        <f t="shared" si="1"/>
        <v>13.440000000000001</v>
      </c>
    </row>
    <row r="63" spans="1:9" ht="12.75">
      <c r="A63" s="1" t="s">
        <v>66</v>
      </c>
      <c r="C63" t="s">
        <v>7</v>
      </c>
      <c r="D63">
        <v>4</v>
      </c>
      <c r="E63">
        <v>20</v>
      </c>
      <c r="F63">
        <f>D63*E63</f>
        <v>80</v>
      </c>
      <c r="G63">
        <f t="shared" si="0"/>
        <v>92</v>
      </c>
      <c r="I63">
        <f t="shared" si="1"/>
        <v>17.92</v>
      </c>
    </row>
    <row r="64" spans="1:11" ht="12.75">
      <c r="A64" s="1" t="s">
        <v>66</v>
      </c>
      <c r="C64" t="s">
        <v>24</v>
      </c>
      <c r="D64">
        <v>4</v>
      </c>
      <c r="E64">
        <v>35</v>
      </c>
      <c r="F64">
        <f>D64*E64</f>
        <v>140</v>
      </c>
      <c r="G64">
        <f t="shared" si="0"/>
        <v>161</v>
      </c>
      <c r="H64">
        <f>SUM(G60:G64)</f>
        <v>465.75</v>
      </c>
      <c r="I64">
        <f t="shared" si="1"/>
        <v>17.92</v>
      </c>
      <c r="J64">
        <f>SUM(I60:I64)</f>
        <v>58.24000000000001</v>
      </c>
      <c r="K64" s="8">
        <f aca="true" t="shared" si="2" ref="K64:K69">H64+J64</f>
        <v>523.99</v>
      </c>
    </row>
    <row r="65" spans="1:15" ht="14.25">
      <c r="A65" s="5" t="s">
        <v>2</v>
      </c>
      <c r="B65" s="5"/>
      <c r="C65" s="6" t="s">
        <v>1</v>
      </c>
      <c r="D65" s="6">
        <v>4</v>
      </c>
      <c r="E65" s="6">
        <v>55</v>
      </c>
      <c r="F65" s="6">
        <f>D65*E65</f>
        <v>220</v>
      </c>
      <c r="G65" s="6">
        <f t="shared" si="0"/>
        <v>253</v>
      </c>
      <c r="H65" s="6">
        <f>SUM(G65)</f>
        <v>253</v>
      </c>
      <c r="I65" s="7">
        <f t="shared" si="1"/>
        <v>17.92</v>
      </c>
      <c r="J65" s="6">
        <f>SUM(I65)</f>
        <v>17.92</v>
      </c>
      <c r="K65" s="9">
        <f t="shared" si="2"/>
        <v>270.92</v>
      </c>
      <c r="L65" s="6"/>
      <c r="M65" s="6"/>
      <c r="N65" s="6"/>
      <c r="O65" s="6"/>
    </row>
    <row r="66" spans="1:15" ht="14.25">
      <c r="A66" s="5" t="s">
        <v>2</v>
      </c>
      <c r="B66" s="6"/>
      <c r="C66" s="6" t="s">
        <v>6</v>
      </c>
      <c r="D66" s="6">
        <v>3</v>
      </c>
      <c r="E66" s="6">
        <v>12</v>
      </c>
      <c r="F66" s="6">
        <f>D66*E66</f>
        <v>36</v>
      </c>
      <c r="G66" s="6">
        <f t="shared" si="0"/>
        <v>41.4</v>
      </c>
      <c r="H66" s="6">
        <f>SUM(G66)</f>
        <v>41.4</v>
      </c>
      <c r="I66" s="7">
        <f t="shared" si="1"/>
        <v>13.440000000000001</v>
      </c>
      <c r="J66" s="6">
        <f>SUM(I66)</f>
        <v>13.440000000000001</v>
      </c>
      <c r="K66" s="9">
        <f t="shared" si="2"/>
        <v>54.84</v>
      </c>
      <c r="L66" s="6"/>
      <c r="M66" s="6"/>
      <c r="N66" s="6"/>
      <c r="O66" s="6"/>
    </row>
    <row r="67" spans="1:15" ht="14.25">
      <c r="A67" s="5" t="s">
        <v>2</v>
      </c>
      <c r="B67" s="6"/>
      <c r="C67" s="6" t="s">
        <v>15</v>
      </c>
      <c r="D67" s="6">
        <v>2</v>
      </c>
      <c r="E67" s="6">
        <v>10</v>
      </c>
      <c r="F67" s="6">
        <f>D67*E67</f>
        <v>20</v>
      </c>
      <c r="G67" s="6">
        <f aca="true" t="shared" si="3" ref="G67:G80">F67+F67*15/100</f>
        <v>23</v>
      </c>
      <c r="H67" s="6">
        <f>SUM(G67)</f>
        <v>23</v>
      </c>
      <c r="I67" s="7">
        <f aca="true" t="shared" si="4" ref="I67:I80">4.48*D67</f>
        <v>8.96</v>
      </c>
      <c r="J67" s="6">
        <f>SUM(I67)</f>
        <v>8.96</v>
      </c>
      <c r="K67" s="9">
        <f t="shared" si="2"/>
        <v>31.96</v>
      </c>
      <c r="L67" s="6"/>
      <c r="M67" s="6"/>
      <c r="N67" s="6"/>
      <c r="O67" s="6"/>
    </row>
    <row r="68" spans="1:15" ht="14.25">
      <c r="A68" s="5" t="s">
        <v>2</v>
      </c>
      <c r="B68" s="6"/>
      <c r="C68" s="6" t="s">
        <v>20</v>
      </c>
      <c r="D68" s="6">
        <v>1</v>
      </c>
      <c r="E68" s="6">
        <v>70</v>
      </c>
      <c r="F68" s="6">
        <f>D68*E68</f>
        <v>70</v>
      </c>
      <c r="G68" s="6">
        <f t="shared" si="3"/>
        <v>80.5</v>
      </c>
      <c r="H68" s="6">
        <f>SUM(G68)</f>
        <v>80.5</v>
      </c>
      <c r="I68" s="7">
        <f t="shared" si="4"/>
        <v>4.48</v>
      </c>
      <c r="J68" s="6">
        <f>SUM(I68)</f>
        <v>4.48</v>
      </c>
      <c r="K68" s="9">
        <f t="shared" si="2"/>
        <v>84.98</v>
      </c>
      <c r="L68" s="6"/>
      <c r="M68" s="6"/>
      <c r="N68" s="6"/>
      <c r="O68" s="6"/>
    </row>
    <row r="69" spans="1:15" ht="14.25">
      <c r="A69" s="5" t="s">
        <v>2</v>
      </c>
      <c r="B69" s="6"/>
      <c r="C69" s="6" t="s">
        <v>11</v>
      </c>
      <c r="D69" s="6">
        <v>1</v>
      </c>
      <c r="E69" s="6">
        <v>85</v>
      </c>
      <c r="F69" s="6">
        <f>D69*E69</f>
        <v>85</v>
      </c>
      <c r="G69" s="6">
        <f t="shared" si="3"/>
        <v>97.75</v>
      </c>
      <c r="H69" s="6">
        <f>SUM(G69)</f>
        <v>97.75</v>
      </c>
      <c r="I69" s="7">
        <f t="shared" si="4"/>
        <v>4.48</v>
      </c>
      <c r="J69" s="6">
        <f>SUM(I69)</f>
        <v>4.48</v>
      </c>
      <c r="K69" s="9">
        <f t="shared" si="2"/>
        <v>102.23</v>
      </c>
      <c r="L69" s="6"/>
      <c r="M69" s="6"/>
      <c r="N69" s="6"/>
      <c r="O69" s="6"/>
    </row>
    <row r="70" spans="1:9" ht="12.75">
      <c r="A70" s="1" t="s">
        <v>22</v>
      </c>
      <c r="C70" t="s">
        <v>23</v>
      </c>
      <c r="D70">
        <v>4</v>
      </c>
      <c r="E70">
        <v>40</v>
      </c>
      <c r="F70">
        <f>D70*E70</f>
        <v>160</v>
      </c>
      <c r="G70">
        <f t="shared" si="3"/>
        <v>184</v>
      </c>
      <c r="I70">
        <f t="shared" si="4"/>
        <v>17.92</v>
      </c>
    </row>
    <row r="71" spans="1:9" ht="12.75">
      <c r="A71" s="1" t="s">
        <v>22</v>
      </c>
      <c r="C71" t="s">
        <v>8</v>
      </c>
      <c r="D71">
        <v>1</v>
      </c>
      <c r="E71">
        <v>50</v>
      </c>
      <c r="F71">
        <f>D71*E71</f>
        <v>50</v>
      </c>
      <c r="G71">
        <f t="shared" si="3"/>
        <v>57.5</v>
      </c>
      <c r="I71">
        <f t="shared" si="4"/>
        <v>4.48</v>
      </c>
    </row>
    <row r="72" spans="1:11" ht="12.75">
      <c r="A72" s="1" t="s">
        <v>22</v>
      </c>
      <c r="B72" t="s">
        <v>26</v>
      </c>
      <c r="C72" t="s">
        <v>24</v>
      </c>
      <c r="D72">
        <v>3</v>
      </c>
      <c r="E72">
        <v>35</v>
      </c>
      <c r="F72">
        <f>D72*E72</f>
        <v>105</v>
      </c>
      <c r="G72">
        <f t="shared" si="3"/>
        <v>120.75</v>
      </c>
      <c r="H72">
        <f>SUM(G70:G72)</f>
        <v>362.25</v>
      </c>
      <c r="I72">
        <f t="shared" si="4"/>
        <v>13.440000000000001</v>
      </c>
      <c r="J72">
        <f>SUM(I70:I72)</f>
        <v>35.84</v>
      </c>
      <c r="K72" s="8">
        <f>H72+J72</f>
        <v>398.09000000000003</v>
      </c>
    </row>
    <row r="73" spans="1:9" ht="12.75">
      <c r="A73" s="1" t="s">
        <v>67</v>
      </c>
      <c r="C73" t="s">
        <v>8</v>
      </c>
      <c r="D73">
        <v>1</v>
      </c>
      <c r="E73">
        <v>50</v>
      </c>
      <c r="F73">
        <f>D73*E73</f>
        <v>50</v>
      </c>
      <c r="G73">
        <f t="shared" si="3"/>
        <v>57.5</v>
      </c>
      <c r="I73">
        <f t="shared" si="4"/>
        <v>4.48</v>
      </c>
    </row>
    <row r="74" spans="1:11" ht="12.75">
      <c r="A74" s="1" t="s">
        <v>67</v>
      </c>
      <c r="C74" t="s">
        <v>28</v>
      </c>
      <c r="D74">
        <v>2</v>
      </c>
      <c r="E74">
        <v>50</v>
      </c>
      <c r="F74">
        <f>D74*E74</f>
        <v>100</v>
      </c>
      <c r="G74">
        <f t="shared" si="3"/>
        <v>115</v>
      </c>
      <c r="H74">
        <f>SUM(G73:G74)</f>
        <v>172.5</v>
      </c>
      <c r="I74">
        <f t="shared" si="4"/>
        <v>8.96</v>
      </c>
      <c r="J74">
        <f>SUM(I73:I74)</f>
        <v>13.440000000000001</v>
      </c>
      <c r="K74" s="8">
        <f>H74+J74</f>
        <v>185.94</v>
      </c>
    </row>
    <row r="75" spans="1:9" ht="12.75">
      <c r="A75" s="1" t="s">
        <v>68</v>
      </c>
      <c r="C75" t="s">
        <v>30</v>
      </c>
      <c r="D75">
        <v>1</v>
      </c>
      <c r="E75">
        <v>150</v>
      </c>
      <c r="F75">
        <f>D75*E75</f>
        <v>150</v>
      </c>
      <c r="G75">
        <f t="shared" si="3"/>
        <v>172.5</v>
      </c>
      <c r="I75">
        <f t="shared" si="4"/>
        <v>4.48</v>
      </c>
    </row>
    <row r="76" spans="1:9" ht="12.75">
      <c r="A76" s="1" t="s">
        <v>68</v>
      </c>
      <c r="C76" t="s">
        <v>4</v>
      </c>
      <c r="D76">
        <v>4</v>
      </c>
      <c r="E76">
        <v>35</v>
      </c>
      <c r="F76">
        <f>D76*E76</f>
        <v>140</v>
      </c>
      <c r="G76">
        <f t="shared" si="3"/>
        <v>161</v>
      </c>
      <c r="I76">
        <f t="shared" si="4"/>
        <v>17.92</v>
      </c>
    </row>
    <row r="77" spans="1:9" ht="12.75">
      <c r="A77" s="1" t="s">
        <v>68</v>
      </c>
      <c r="C77" t="s">
        <v>7</v>
      </c>
      <c r="D77">
        <v>3</v>
      </c>
      <c r="E77">
        <v>20</v>
      </c>
      <c r="F77">
        <f>D77*E77</f>
        <v>60</v>
      </c>
      <c r="G77">
        <f t="shared" si="3"/>
        <v>69</v>
      </c>
      <c r="I77">
        <f t="shared" si="4"/>
        <v>13.440000000000001</v>
      </c>
    </row>
    <row r="78" spans="1:9" ht="12.75">
      <c r="A78" s="1" t="s">
        <v>68</v>
      </c>
      <c r="C78" t="s">
        <v>24</v>
      </c>
      <c r="D78">
        <v>3</v>
      </c>
      <c r="E78">
        <v>35</v>
      </c>
      <c r="F78">
        <f>D78*E78</f>
        <v>105</v>
      </c>
      <c r="G78">
        <f t="shared" si="3"/>
        <v>120.75</v>
      </c>
      <c r="I78">
        <f t="shared" si="4"/>
        <v>13.440000000000001</v>
      </c>
    </row>
    <row r="79" spans="1:9" ht="12.75">
      <c r="A79" s="1" t="s">
        <v>68</v>
      </c>
      <c r="B79" s="1"/>
      <c r="C79" t="s">
        <v>0</v>
      </c>
      <c r="D79">
        <v>1</v>
      </c>
      <c r="E79">
        <v>100</v>
      </c>
      <c r="F79">
        <f>D79*E79</f>
        <v>100</v>
      </c>
      <c r="G79">
        <f t="shared" si="3"/>
        <v>115</v>
      </c>
      <c r="I79">
        <f t="shared" si="4"/>
        <v>4.48</v>
      </c>
    </row>
    <row r="80" spans="1:11" ht="12.75">
      <c r="A80" s="1" t="s">
        <v>68</v>
      </c>
      <c r="C80" t="s">
        <v>28</v>
      </c>
      <c r="D80">
        <v>2</v>
      </c>
      <c r="E80">
        <v>50</v>
      </c>
      <c r="F80">
        <f>D80*E80</f>
        <v>100</v>
      </c>
      <c r="G80">
        <f t="shared" si="3"/>
        <v>115</v>
      </c>
      <c r="H80">
        <f>SUM(G75:G80)</f>
        <v>753.25</v>
      </c>
      <c r="I80">
        <f t="shared" si="4"/>
        <v>8.96</v>
      </c>
      <c r="J80">
        <f>SUM(I75:I80)</f>
        <v>62.720000000000006</v>
      </c>
      <c r="K80" s="8">
        <f>H80+J80</f>
        <v>815.97</v>
      </c>
    </row>
  </sheetData>
  <autoFilter ref="A1:L80"/>
  <hyperlinks>
    <hyperlink ref="A53" r:id="rId1" display="Немк@"/>
    <hyperlink ref="A54:A58" r:id="rId2" display="Немк@"/>
  </hyperlinks>
  <printOptions/>
  <pageMargins left="0.75" right="0.75" top="1" bottom="1" header="0.5" footer="0.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2014-06-20T01:48:31Z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