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>
    <definedName name="_xlnm._FilterDatabase" localSheetId="1" hidden="1">'Лист3'!$A$1:$G$76</definedName>
  </definedNames>
  <calcPr fullCalcOnLoad="1"/>
</workbook>
</file>

<file path=xl/sharedStrings.xml><?xml version="1.0" encoding="utf-8"?>
<sst xmlns="http://schemas.openxmlformats.org/spreadsheetml/2006/main" count="139" uniqueCount="72">
  <si>
    <r>
      <t>Баклёнок</t>
    </r>
    <r>
      <rPr>
        <sz val="9"/>
        <color indexed="8"/>
        <rFont val="Verdana"/>
        <family val="2"/>
      </rPr>
      <t> </t>
    </r>
  </si>
  <si>
    <t>ПЕНКА ДЛЯ ПОЛОСТИ РТА С ФТОРОМ И МОЛОЧНЫМИ ФЕРМЕНТАМИ </t>
  </si>
  <si>
    <r>
      <t>Homyachok Nata</t>
    </r>
    <r>
      <rPr>
        <sz val="9"/>
        <color indexed="8"/>
        <rFont val="Verdana"/>
        <family val="2"/>
      </rPr>
      <t> </t>
    </r>
  </si>
  <si>
    <t>Сплат З/П 75 Special Армидент 100,1 1шт </t>
  </si>
  <si>
    <r>
      <t>Ларико</t>
    </r>
    <r>
      <rPr>
        <sz val="9"/>
        <color indexed="8"/>
        <rFont val="Verdana"/>
        <family val="2"/>
      </rPr>
      <t> </t>
    </r>
  </si>
  <si>
    <t>oksana teacher </t>
  </si>
  <si>
    <t>Сплат З/П 100 Prof Биокальций 65,67 </t>
  </si>
  <si>
    <t>Сплат З/П 55 Детск Junior 3-8 лет Север 107,43 </t>
  </si>
  <si>
    <t>Сплат З/П 55 Детск Junior 3-8 лет Юг 107,43 </t>
  </si>
  <si>
    <r>
      <t>lady.elena</t>
    </r>
    <r>
      <rPr>
        <sz val="9"/>
        <color indexed="8"/>
        <rFont val="Verdana"/>
        <family val="2"/>
      </rPr>
      <t> </t>
    </r>
  </si>
  <si>
    <r>
      <t>Горушка</t>
    </r>
    <r>
      <rPr>
        <sz val="9"/>
        <color indexed="8"/>
        <rFont val="Verdana"/>
        <family val="2"/>
      </rPr>
      <t> </t>
    </r>
  </si>
  <si>
    <t>Сплат З/П 75 Special Экстра отбеливание 132,04 - 1шт </t>
  </si>
  <si>
    <r>
      <t>римуля</t>
    </r>
    <r>
      <rPr>
        <sz val="9"/>
        <color indexed="8"/>
        <rFont val="Verdana"/>
        <family val="2"/>
      </rPr>
      <t> оплачено 362р </t>
    </r>
  </si>
  <si>
    <r>
      <t>-KISSka-</t>
    </r>
    <r>
      <rPr>
        <sz val="9"/>
        <color indexed="8"/>
        <rFont val="Verdana"/>
        <family val="2"/>
      </rPr>
      <t> </t>
    </r>
  </si>
  <si>
    <t>Сплат Сплат З/П 75 Innova Восст/Здор десен 249,41 </t>
  </si>
  <si>
    <t>Сплат Сплат З/П 75 Innova Интенсив восст эмали 249,41 </t>
  </si>
  <si>
    <t>Н@талия </t>
  </si>
  <si>
    <t>Сплат З/П 75 Special Любовь 119,00 - 1шт </t>
  </si>
  <si>
    <t>Сплат З/нить 30 Prof Клубника 86,05 - 1шт </t>
  </si>
  <si>
    <t>№2934 59228 А6211701 L'O Преферанс Кр/в 8.1 Копенгаген - 1 шт </t>
  </si>
  <si>
    <t>№209 55172 80836 Beiersdorf Ni Shower Гель д/д 250 Фитнес д/души - 1шт </t>
  </si>
  <si>
    <t>№1100 61528 C4512819 Garnier G FRUCTIS Ш-нь 400 Свежесть Мохито-1шт </t>
  </si>
  <si>
    <r>
      <t>Тетка</t>
    </r>
    <r>
      <rPr>
        <sz val="9"/>
        <color indexed="8"/>
        <rFont val="Verdana"/>
        <family val="2"/>
      </rPr>
      <t> </t>
    </r>
  </si>
  <si>
    <t>Сплат З/П 100 Prof Ликвум-гель 75,99 </t>
  </si>
  <si>
    <r>
      <t>МарисО</t>
    </r>
    <r>
      <rPr>
        <sz val="9"/>
        <color indexed="8"/>
        <rFont val="Verdana"/>
        <family val="2"/>
      </rPr>
      <t> </t>
    </r>
  </si>
  <si>
    <r>
      <t>A L I E N A</t>
    </r>
    <r>
      <rPr>
        <sz val="9"/>
        <color indexed="8"/>
        <rFont val="Verdana"/>
        <family val="2"/>
      </rPr>
      <t> </t>
    </r>
  </si>
  <si>
    <r>
      <t>Бина</t>
    </r>
    <r>
      <rPr>
        <sz val="9"/>
        <color indexed="8"/>
        <rFont val="Verdana"/>
        <family val="2"/>
      </rPr>
      <t> </t>
    </r>
  </si>
  <si>
    <t>Сплат Ополаск. 340 Prof Complete 73,55 </t>
  </si>
  <si>
    <t>Сплат Пенка 50 д/зуб и десен Максимум 141,69 </t>
  </si>
  <si>
    <t>Сплат З/Щ Junior Ассорти 73,20 (север или запад) </t>
  </si>
  <si>
    <t>Сплат З/Щ Prof Комплексный уход средняя 77,98 - 2шт </t>
  </si>
  <si>
    <t>зубные щетки Рокс по акции 1+1 по цене одного-3шт</t>
  </si>
  <si>
    <t>ник</t>
  </si>
  <si>
    <t>наименование</t>
  </si>
  <si>
    <t>цена</t>
  </si>
  <si>
    <t>кол-во</t>
  </si>
  <si>
    <t>сумма</t>
  </si>
  <si>
    <t>Сплат З/нить 30 Prof Клубника</t>
  </si>
  <si>
    <t>Сплат З/П 100 Prof Актив</t>
  </si>
  <si>
    <t xml:space="preserve">Сплат З/П 100 Prof Ароматерапия </t>
  </si>
  <si>
    <t>Сплат З/П 100 Prof Ароматерапия</t>
  </si>
  <si>
    <t xml:space="preserve">Сплат З/П 100 Prof Зеленый чай </t>
  </si>
  <si>
    <t>Сплат З/П 100 Prof Зеленый чай</t>
  </si>
  <si>
    <t>Сплат З/П 100 Prof Максимум</t>
  </si>
  <si>
    <t xml:space="preserve">Сплат З/П 100 Prof Максимум </t>
  </si>
  <si>
    <t xml:space="preserve">Сплат З/П 100 Prof Отбеливание плюс </t>
  </si>
  <si>
    <t>Сплат З/П 100 Prof Отбеливание плюс</t>
  </si>
  <si>
    <t xml:space="preserve">Сплат З/П 100 Prof Ультракомплекс </t>
  </si>
  <si>
    <t>Сплат З/П 100 Prof Ультракомплекс</t>
  </si>
  <si>
    <t xml:space="preserve">Сплат З/П 55 Детск Junior 3-8 лет север </t>
  </si>
  <si>
    <t xml:space="preserve">Сплат З/П 75 Special Черное дерево </t>
  </si>
  <si>
    <t>Сплат З/П 75 Special Черное дерево</t>
  </si>
  <si>
    <t>дев+мал</t>
  </si>
  <si>
    <t xml:space="preserve">Сплат Набор З/П 30 Детск Juicy Set *3 </t>
  </si>
  <si>
    <t>Сплат Набор З/П 30 Детск Juicy Set *3 № 1</t>
  </si>
  <si>
    <t xml:space="preserve">Сплат Пенка 50 д/зуб и десен 2в1 Мята </t>
  </si>
  <si>
    <t>Сплат Пенка 50 д/зуб и десен 2в1 Мята</t>
  </si>
  <si>
    <t>Ni DEO Дез шарик 50 д/жен Невид защ</t>
  </si>
  <si>
    <t>Либресс Г/п Инвиз. Клип ЛайтДрДео 10+5СТ</t>
  </si>
  <si>
    <t>Либресс Г/п Инвиз. Клип Нормал Драй 10</t>
  </si>
  <si>
    <t>Либресс Г/п Нейч. Нормал Кеар ежедн. 20</t>
  </si>
  <si>
    <t xml:space="preserve">Сплат З/П 100 Prof Биокальций </t>
  </si>
  <si>
    <t xml:space="preserve">Сплат З/П 100 Prof Ликвум-гель </t>
  </si>
  <si>
    <t>Сплат З/П 55 Детск Junior 3-8 лет Север</t>
  </si>
  <si>
    <t>Сплат З/П 55 Детск Junior 3-8 лет Юг</t>
  </si>
  <si>
    <t xml:space="preserve">Сплат З/П 75 Special Любовь </t>
  </si>
  <si>
    <t>Сплат З/П 75 Special Экстра отбеливание</t>
  </si>
  <si>
    <t>Сплат З/Щ Junior Ассорти</t>
  </si>
  <si>
    <t>Сплат З/Щ Junior Ассорти девочки 1шт </t>
  </si>
  <si>
    <t>орг 10%</t>
  </si>
  <si>
    <t>к сдаче</t>
  </si>
  <si>
    <t>сдано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</si>
</sst>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">
    <font>
      <sz val="10"/>
      <name val="Arial"/>
      <family val="0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workbookViewId="0" topLeftCell="A1">
      <selection activeCell="E27" sqref="E27"/>
    </sheetView>
  </sheetViews>
  <sheetFormatPr defaultColWidth="9.140625" defaultRowHeight="12.75"/>
  <cols>
    <col min="1" max="1" width="52.57421875" style="0" customWidth="1"/>
  </cols>
  <sheetData>
    <row r="2" spans="1:2" ht="12.75">
      <c r="A2" s="2" t="s">
        <v>21</v>
      </c>
      <c r="B2">
        <v>1</v>
      </c>
    </row>
    <row r="3" spans="1:2" ht="12.75">
      <c r="A3" s="2" t="s">
        <v>20</v>
      </c>
      <c r="B3">
        <v>1</v>
      </c>
    </row>
    <row r="4" spans="1:2" ht="12.75">
      <c r="A4" s="2" t="s">
        <v>19</v>
      </c>
      <c r="B4">
        <v>1</v>
      </c>
    </row>
    <row r="5" spans="1:2" ht="12.75">
      <c r="A5" s="3" t="s">
        <v>31</v>
      </c>
      <c r="B5" s="4"/>
    </row>
    <row r="6" spans="1:2" ht="12.75">
      <c r="A6" s="2" t="s">
        <v>1</v>
      </c>
      <c r="B6">
        <v>3</v>
      </c>
    </row>
    <row r="7" spans="1:2" ht="12.75">
      <c r="A7" s="2" t="s">
        <v>18</v>
      </c>
      <c r="B7">
        <v>2</v>
      </c>
    </row>
    <row r="8" spans="1:2" ht="12.75">
      <c r="A8" s="2" t="s">
        <v>38</v>
      </c>
      <c r="B8">
        <v>3</v>
      </c>
    </row>
    <row r="9" spans="1:2" ht="12.75">
      <c r="A9" s="2" t="s">
        <v>40</v>
      </c>
      <c r="B9">
        <v>3</v>
      </c>
    </row>
    <row r="10" spans="1:2" ht="12.75">
      <c r="A10" s="2" t="s">
        <v>6</v>
      </c>
      <c r="B10">
        <v>2</v>
      </c>
    </row>
    <row r="11" spans="1:2" ht="12.75">
      <c r="A11" s="2" t="s">
        <v>42</v>
      </c>
      <c r="B11">
        <v>4</v>
      </c>
    </row>
    <row r="12" spans="1:2" ht="12.75">
      <c r="A12" s="2" t="s">
        <v>23</v>
      </c>
      <c r="B12">
        <v>1</v>
      </c>
    </row>
    <row r="13" spans="1:2" ht="12.75">
      <c r="A13" s="2" t="s">
        <v>44</v>
      </c>
      <c r="B13">
        <v>4</v>
      </c>
    </row>
    <row r="14" spans="1:2" ht="12.75">
      <c r="A14" s="2" t="s">
        <v>46</v>
      </c>
      <c r="B14">
        <v>4</v>
      </c>
    </row>
    <row r="15" spans="1:2" ht="12.75">
      <c r="A15" s="2" t="s">
        <v>48</v>
      </c>
      <c r="B15">
        <v>3</v>
      </c>
    </row>
    <row r="16" spans="1:2" ht="12.75">
      <c r="A16" s="2" t="s">
        <v>7</v>
      </c>
      <c r="B16">
        <v>2</v>
      </c>
    </row>
    <row r="17" spans="1:2" ht="12.75">
      <c r="A17" s="2" t="s">
        <v>8</v>
      </c>
      <c r="B17">
        <v>1</v>
      </c>
    </row>
    <row r="18" spans="1:2" ht="12.75">
      <c r="A18" s="2" t="s">
        <v>3</v>
      </c>
      <c r="B18">
        <v>1</v>
      </c>
    </row>
    <row r="19" spans="1:2" ht="12.75">
      <c r="A19" s="2" t="s">
        <v>17</v>
      </c>
      <c r="B19">
        <v>1</v>
      </c>
    </row>
    <row r="20" spans="1:2" ht="12.75">
      <c r="A20" s="2" t="s">
        <v>51</v>
      </c>
      <c r="B20">
        <v>5</v>
      </c>
    </row>
    <row r="21" spans="1:2" ht="12.75">
      <c r="A21" s="2" t="s">
        <v>11</v>
      </c>
      <c r="B21">
        <v>1</v>
      </c>
    </row>
    <row r="22" spans="1:3" ht="12.75">
      <c r="A22" s="2" t="s">
        <v>29</v>
      </c>
      <c r="B22">
        <v>2</v>
      </c>
      <c r="C22" t="s">
        <v>52</v>
      </c>
    </row>
    <row r="23" spans="1:2" ht="12.75">
      <c r="A23" s="2" t="s">
        <v>30</v>
      </c>
      <c r="B23">
        <v>2</v>
      </c>
    </row>
    <row r="24" spans="1:2" ht="12.75">
      <c r="A24" s="2" t="s">
        <v>54</v>
      </c>
      <c r="B24">
        <v>2</v>
      </c>
    </row>
    <row r="25" spans="1:2" ht="12.75">
      <c r="A25" s="2" t="s">
        <v>27</v>
      </c>
      <c r="B25">
        <v>1</v>
      </c>
    </row>
    <row r="26" spans="1:2" ht="12.75">
      <c r="A26" s="2" t="s">
        <v>56</v>
      </c>
      <c r="B26">
        <v>4</v>
      </c>
    </row>
    <row r="27" spans="1:2" ht="12.75">
      <c r="A27" s="2" t="s">
        <v>28</v>
      </c>
      <c r="B27">
        <v>1</v>
      </c>
    </row>
    <row r="28" spans="1:2" ht="12.75">
      <c r="A28" s="2" t="s">
        <v>14</v>
      </c>
      <c r="B28">
        <v>1</v>
      </c>
    </row>
    <row r="29" spans="1:2" ht="12.75">
      <c r="A29" s="2" t="s">
        <v>15</v>
      </c>
      <c r="B29">
        <v>1</v>
      </c>
    </row>
    <row r="30" spans="1:2" ht="12.75">
      <c r="A30" s="5" t="s">
        <v>57</v>
      </c>
      <c r="B30">
        <v>1</v>
      </c>
    </row>
    <row r="31" spans="1:2" ht="12.75">
      <c r="A31" s="5" t="s">
        <v>58</v>
      </c>
      <c r="B31">
        <v>1</v>
      </c>
    </row>
    <row r="32" spans="1:2" ht="12.75">
      <c r="A32" s="5" t="s">
        <v>59</v>
      </c>
      <c r="B32">
        <v>1</v>
      </c>
    </row>
    <row r="33" spans="1:2" ht="12.75">
      <c r="A33" s="5" t="s">
        <v>60</v>
      </c>
      <c r="B33">
        <v>1</v>
      </c>
    </row>
    <row r="34" ht="12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selection activeCell="F2" sqref="F2:F76"/>
    </sheetView>
  </sheetViews>
  <sheetFormatPr defaultColWidth="9.140625" defaultRowHeight="12.75"/>
  <cols>
    <col min="1" max="1" width="23.140625" style="0" customWidth="1"/>
    <col min="2" max="2" width="45.28125" style="0" customWidth="1"/>
    <col min="3" max="3" width="10.7109375" style="0" customWidth="1"/>
    <col min="4" max="4" width="11.421875" style="0" customWidth="1"/>
    <col min="5" max="5" width="9.28125" style="0" customWidth="1"/>
    <col min="6" max="6" width="10.140625" style="0" customWidth="1"/>
  </cols>
  <sheetData>
    <row r="1" spans="1:8" ht="12.75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69</v>
      </c>
      <c r="G1" t="s">
        <v>70</v>
      </c>
      <c r="H1" t="s">
        <v>71</v>
      </c>
    </row>
    <row r="2" spans="1:7" ht="12.75">
      <c r="A2" s="1" t="s">
        <v>0</v>
      </c>
      <c r="B2" s="2" t="s">
        <v>1</v>
      </c>
      <c r="C2">
        <v>108.04</v>
      </c>
      <c r="D2">
        <v>1</v>
      </c>
      <c r="E2">
        <f>C2*D2</f>
        <v>108.04</v>
      </c>
      <c r="F2" s="7">
        <f>E2+E2*10/100</f>
        <v>118.84400000000001</v>
      </c>
      <c r="G2" s="6">
        <f>SUM(F2)</f>
        <v>118.84400000000001</v>
      </c>
    </row>
    <row r="3" ht="12.75">
      <c r="E3">
        <f aca="true" t="shared" si="0" ref="E3:E61">C3*D3</f>
        <v>0</v>
      </c>
    </row>
    <row r="4" ht="12.75">
      <c r="E4">
        <f t="shared" si="0"/>
        <v>0</v>
      </c>
    </row>
    <row r="5" spans="1:6" ht="12.75">
      <c r="A5" s="1" t="s">
        <v>2</v>
      </c>
      <c r="B5" s="2" t="s">
        <v>3</v>
      </c>
      <c r="C5">
        <v>94.48</v>
      </c>
      <c r="D5">
        <v>1</v>
      </c>
      <c r="E5">
        <f t="shared" si="0"/>
        <v>94.48</v>
      </c>
      <c r="F5" s="7">
        <f>E5+E5*10/100</f>
        <v>103.928</v>
      </c>
    </row>
    <row r="6" spans="1:6" ht="12.75">
      <c r="A6" s="1" t="s">
        <v>2</v>
      </c>
      <c r="B6" s="2" t="s">
        <v>38</v>
      </c>
      <c r="C6">
        <v>68.19</v>
      </c>
      <c r="D6">
        <v>1</v>
      </c>
      <c r="E6">
        <f t="shared" si="0"/>
        <v>68.19</v>
      </c>
      <c r="F6" s="7">
        <f>E6+E6*10/100</f>
        <v>75.009</v>
      </c>
    </row>
    <row r="7" spans="1:7" ht="12.75">
      <c r="A7" s="1" t="s">
        <v>2</v>
      </c>
      <c r="B7" s="2" t="s">
        <v>43</v>
      </c>
      <c r="C7">
        <v>92.47</v>
      </c>
      <c r="D7">
        <v>1</v>
      </c>
      <c r="E7">
        <f t="shared" si="0"/>
        <v>92.47</v>
      </c>
      <c r="F7" s="7">
        <f>E7+E7*10/100</f>
        <v>101.717</v>
      </c>
      <c r="G7" s="6">
        <f>SUM(F5:F7)</f>
        <v>280.654</v>
      </c>
    </row>
    <row r="8" ht="12.75">
      <c r="E8">
        <f t="shared" si="0"/>
        <v>0</v>
      </c>
    </row>
    <row r="9" ht="12.75">
      <c r="E9">
        <f t="shared" si="0"/>
        <v>0</v>
      </c>
    </row>
    <row r="10" spans="1:7" ht="12.75">
      <c r="A10" s="1" t="s">
        <v>4</v>
      </c>
      <c r="B10" s="2" t="s">
        <v>50</v>
      </c>
      <c r="C10">
        <v>137.39</v>
      </c>
      <c r="D10">
        <v>3</v>
      </c>
      <c r="E10">
        <f t="shared" si="0"/>
        <v>412.16999999999996</v>
      </c>
      <c r="F10" s="7">
        <f>E10+E10*10/100</f>
        <v>453.38699999999994</v>
      </c>
      <c r="G10" s="6">
        <f>SUM(F10)</f>
        <v>453.38699999999994</v>
      </c>
    </row>
    <row r="11" ht="12.75">
      <c r="E11">
        <f t="shared" si="0"/>
        <v>0</v>
      </c>
    </row>
    <row r="12" ht="12.75">
      <c r="E12">
        <f t="shared" si="0"/>
        <v>0</v>
      </c>
    </row>
    <row r="13" spans="1:6" ht="12.75">
      <c r="A13" s="1" t="s">
        <v>5</v>
      </c>
      <c r="B13" s="2" t="s">
        <v>48</v>
      </c>
      <c r="C13">
        <v>68.19</v>
      </c>
      <c r="D13">
        <v>1</v>
      </c>
      <c r="E13">
        <f t="shared" si="0"/>
        <v>68.19</v>
      </c>
      <c r="F13" s="7">
        <f>E13+E13*10/100</f>
        <v>75.009</v>
      </c>
    </row>
    <row r="14" spans="1:6" ht="12.75">
      <c r="A14" s="1" t="s">
        <v>5</v>
      </c>
      <c r="B14" s="2" t="s">
        <v>46</v>
      </c>
      <c r="C14">
        <v>68.19</v>
      </c>
      <c r="D14">
        <v>1</v>
      </c>
      <c r="E14">
        <f t="shared" si="0"/>
        <v>68.19</v>
      </c>
      <c r="F14" s="7">
        <f>E14+E14*10/100</f>
        <v>75.009</v>
      </c>
    </row>
    <row r="15" spans="1:6" ht="12.75">
      <c r="A15" s="1" t="s">
        <v>5</v>
      </c>
      <c r="B15" s="2" t="s">
        <v>61</v>
      </c>
      <c r="C15">
        <v>68.19</v>
      </c>
      <c r="D15">
        <v>1</v>
      </c>
      <c r="E15">
        <f t="shared" si="0"/>
        <v>68.19</v>
      </c>
      <c r="F15" s="7">
        <f>E15+E15*10/100</f>
        <v>75.009</v>
      </c>
    </row>
    <row r="16" spans="1:6" ht="12.75">
      <c r="A16" s="1" t="s">
        <v>5</v>
      </c>
      <c r="B16" s="2" t="s">
        <v>63</v>
      </c>
      <c r="C16">
        <v>109.42</v>
      </c>
      <c r="D16">
        <v>1</v>
      </c>
      <c r="E16">
        <f t="shared" si="0"/>
        <v>109.42</v>
      </c>
      <c r="F16" s="7">
        <f>E16+E16*10/100</f>
        <v>120.362</v>
      </c>
    </row>
    <row r="17" spans="1:7" ht="12.75">
      <c r="A17" s="1" t="s">
        <v>5</v>
      </c>
      <c r="B17" s="2" t="s">
        <v>64</v>
      </c>
      <c r="C17">
        <v>109.42</v>
      </c>
      <c r="D17">
        <v>1</v>
      </c>
      <c r="E17">
        <f t="shared" si="0"/>
        <v>109.42</v>
      </c>
      <c r="F17" s="7">
        <f>E17+E17*10/100</f>
        <v>120.362</v>
      </c>
      <c r="G17" s="6">
        <f>SUM(F13:F17)</f>
        <v>465.751</v>
      </c>
    </row>
    <row r="18" ht="12.75">
      <c r="E18">
        <f t="shared" si="0"/>
        <v>0</v>
      </c>
    </row>
    <row r="19" ht="12.75">
      <c r="E19">
        <f t="shared" si="0"/>
        <v>0</v>
      </c>
    </row>
    <row r="20" spans="1:6" ht="12.75">
      <c r="A20" s="1" t="s">
        <v>9</v>
      </c>
      <c r="B20" s="2" t="s">
        <v>55</v>
      </c>
      <c r="C20">
        <v>133.56</v>
      </c>
      <c r="D20">
        <v>1</v>
      </c>
      <c r="E20">
        <f t="shared" si="0"/>
        <v>133.56</v>
      </c>
      <c r="F20" s="7">
        <f>E20+E20*10/100</f>
        <v>146.916</v>
      </c>
    </row>
    <row r="21" spans="1:6" ht="12.75">
      <c r="A21" s="1" t="s">
        <v>9</v>
      </c>
      <c r="B21" s="2" t="s">
        <v>1</v>
      </c>
      <c r="C21">
        <v>108.04</v>
      </c>
      <c r="D21">
        <v>1</v>
      </c>
      <c r="E21">
        <f t="shared" si="0"/>
        <v>108.04</v>
      </c>
      <c r="F21" s="7">
        <f>E21+E21*10/100</f>
        <v>118.84400000000001</v>
      </c>
    </row>
    <row r="22" spans="1:6" ht="12.75">
      <c r="A22" s="1" t="s">
        <v>9</v>
      </c>
      <c r="B22" s="2" t="s">
        <v>46</v>
      </c>
      <c r="C22">
        <v>68.19</v>
      </c>
      <c r="D22">
        <v>1</v>
      </c>
      <c r="E22">
        <f t="shared" si="0"/>
        <v>68.19</v>
      </c>
      <c r="F22" s="7">
        <f>E22+E22*10/100</f>
        <v>75.009</v>
      </c>
    </row>
    <row r="23" spans="1:6" ht="12.75">
      <c r="A23" s="1" t="s">
        <v>9</v>
      </c>
      <c r="B23" s="2" t="s">
        <v>42</v>
      </c>
      <c r="C23">
        <v>78.9</v>
      </c>
      <c r="D23">
        <v>1</v>
      </c>
      <c r="E23">
        <f t="shared" si="0"/>
        <v>78.9</v>
      </c>
      <c r="F23" s="7">
        <f>E23+E23*10/100</f>
        <v>86.79</v>
      </c>
    </row>
    <row r="24" spans="1:7" ht="12.75">
      <c r="A24" s="1" t="s">
        <v>9</v>
      </c>
      <c r="B24" s="2" t="s">
        <v>61</v>
      </c>
      <c r="C24">
        <v>68.19</v>
      </c>
      <c r="D24">
        <v>1</v>
      </c>
      <c r="E24">
        <f t="shared" si="0"/>
        <v>68.19</v>
      </c>
      <c r="F24" s="7">
        <f>E24+E24*10/100</f>
        <v>75.009</v>
      </c>
      <c r="G24" s="6">
        <f>SUM(F20:F24)</f>
        <v>502.56800000000004</v>
      </c>
    </row>
    <row r="25" ht="12.75">
      <c r="E25">
        <f t="shared" si="0"/>
        <v>0</v>
      </c>
    </row>
    <row r="26" ht="12.75">
      <c r="E26">
        <f t="shared" si="0"/>
        <v>0</v>
      </c>
    </row>
    <row r="27" spans="1:6" ht="12.75">
      <c r="A27" s="1" t="s">
        <v>10</v>
      </c>
      <c r="B27" s="2" t="s">
        <v>55</v>
      </c>
      <c r="C27">
        <v>133.56</v>
      </c>
      <c r="D27">
        <v>1</v>
      </c>
      <c r="E27">
        <f t="shared" si="0"/>
        <v>133.56</v>
      </c>
      <c r="F27" s="7">
        <f>E27+E27*10/100</f>
        <v>146.916</v>
      </c>
    </row>
    <row r="28" spans="1:6" ht="12.75">
      <c r="A28" s="1" t="s">
        <v>10</v>
      </c>
      <c r="B28" s="2" t="s">
        <v>66</v>
      </c>
      <c r="C28">
        <v>137.39</v>
      </c>
      <c r="D28">
        <v>1</v>
      </c>
      <c r="E28">
        <f t="shared" si="0"/>
        <v>137.39</v>
      </c>
      <c r="F28" s="7">
        <f>E28+E28*10/100</f>
        <v>151.129</v>
      </c>
    </row>
    <row r="29" spans="1:6" ht="12.75">
      <c r="A29" s="1" t="s">
        <v>10</v>
      </c>
      <c r="B29" s="2" t="s">
        <v>47</v>
      </c>
      <c r="C29">
        <v>68.19</v>
      </c>
      <c r="D29">
        <v>1</v>
      </c>
      <c r="E29">
        <f t="shared" si="0"/>
        <v>68.19</v>
      </c>
      <c r="F29" s="7">
        <f>E29+E29*10/100</f>
        <v>75.009</v>
      </c>
    </row>
    <row r="30" spans="1:6" ht="12.75">
      <c r="A30" s="1" t="s">
        <v>10</v>
      </c>
      <c r="B30" s="2" t="s">
        <v>50</v>
      </c>
      <c r="C30">
        <v>137.39</v>
      </c>
      <c r="D30">
        <v>1</v>
      </c>
      <c r="E30">
        <f t="shared" si="0"/>
        <v>137.39</v>
      </c>
      <c r="F30" s="7">
        <f>E30+E30*10/100</f>
        <v>151.129</v>
      </c>
    </row>
    <row r="31" spans="1:7" ht="12.75">
      <c r="A31" s="1" t="s">
        <v>10</v>
      </c>
      <c r="B31" s="2" t="s">
        <v>39</v>
      </c>
      <c r="C31">
        <v>92.47</v>
      </c>
      <c r="D31">
        <v>1</v>
      </c>
      <c r="E31">
        <f t="shared" si="0"/>
        <v>92.47</v>
      </c>
      <c r="F31" s="7">
        <f>E31+E31*10/100</f>
        <v>101.717</v>
      </c>
      <c r="G31" s="6">
        <f>SUM(F27:F31)</f>
        <v>625.9</v>
      </c>
    </row>
    <row r="32" ht="12.75">
      <c r="E32">
        <f t="shared" si="0"/>
        <v>0</v>
      </c>
    </row>
    <row r="33" ht="12.75">
      <c r="E33">
        <f t="shared" si="0"/>
        <v>0</v>
      </c>
    </row>
    <row r="34" spans="1:6" ht="12.75">
      <c r="A34" s="1" t="s">
        <v>12</v>
      </c>
      <c r="B34" s="2" t="s">
        <v>53</v>
      </c>
      <c r="C34">
        <v>174.8</v>
      </c>
      <c r="D34">
        <v>1</v>
      </c>
      <c r="E34">
        <f t="shared" si="0"/>
        <v>174.8</v>
      </c>
      <c r="F34" s="7">
        <f>E34+E34*10/100</f>
        <v>192.28</v>
      </c>
    </row>
    <row r="35" spans="1:7" ht="12.75">
      <c r="A35" s="1" t="s">
        <v>12</v>
      </c>
      <c r="B35" s="2" t="s">
        <v>40</v>
      </c>
      <c r="C35">
        <v>92.47</v>
      </c>
      <c r="D35">
        <v>2</v>
      </c>
      <c r="E35">
        <f t="shared" si="0"/>
        <v>184.94</v>
      </c>
      <c r="F35" s="7">
        <f>E35+E35*10/100</f>
        <v>203.434</v>
      </c>
      <c r="G35" s="6">
        <f>SUM(F34:F35)</f>
        <v>395.714</v>
      </c>
    </row>
    <row r="36" ht="12.75">
      <c r="E36">
        <f t="shared" si="0"/>
        <v>0</v>
      </c>
    </row>
    <row r="37" ht="12.75">
      <c r="E37">
        <f t="shared" si="0"/>
        <v>0</v>
      </c>
    </row>
    <row r="38" spans="1:6" ht="12.75">
      <c r="A38" s="1" t="s">
        <v>13</v>
      </c>
      <c r="B38" s="2" t="s">
        <v>53</v>
      </c>
      <c r="C38">
        <v>174.8</v>
      </c>
      <c r="D38">
        <v>1</v>
      </c>
      <c r="E38">
        <f t="shared" si="0"/>
        <v>174.8</v>
      </c>
      <c r="F38" s="7">
        <f>E38+E38*10/100</f>
        <v>192.28</v>
      </c>
    </row>
    <row r="39" spans="1:7" ht="12.75">
      <c r="A39" s="1" t="s">
        <v>13</v>
      </c>
      <c r="B39" s="2" t="s">
        <v>68</v>
      </c>
      <c r="C39">
        <v>72.38</v>
      </c>
      <c r="D39">
        <v>1</v>
      </c>
      <c r="E39">
        <f t="shared" si="0"/>
        <v>72.38</v>
      </c>
      <c r="F39" s="7">
        <f>E39+E39*10/100</f>
        <v>79.618</v>
      </c>
      <c r="G39" s="6">
        <f>SUM(F38:F39)</f>
        <v>271.898</v>
      </c>
    </row>
    <row r="40" ht="12.75">
      <c r="E40">
        <f t="shared" si="0"/>
        <v>0</v>
      </c>
    </row>
    <row r="41" ht="12.75">
      <c r="E41">
        <f t="shared" si="0"/>
        <v>0</v>
      </c>
    </row>
    <row r="42" spans="1:6" ht="12.75">
      <c r="A42" s="1" t="s">
        <v>16</v>
      </c>
      <c r="B42" s="2" t="s">
        <v>55</v>
      </c>
      <c r="C42">
        <v>133.56</v>
      </c>
      <c r="D42">
        <v>1</v>
      </c>
      <c r="E42">
        <f t="shared" si="0"/>
        <v>133.56</v>
      </c>
      <c r="F42" s="7">
        <f aca="true" t="shared" si="1" ref="F42:F48">E42+E42*10/100</f>
        <v>146.916</v>
      </c>
    </row>
    <row r="43" spans="1:6" ht="12.75">
      <c r="A43" s="1" t="s">
        <v>16</v>
      </c>
      <c r="B43" s="2" t="s">
        <v>41</v>
      </c>
      <c r="C43">
        <v>78.9</v>
      </c>
      <c r="D43">
        <v>1</v>
      </c>
      <c r="E43">
        <f t="shared" si="0"/>
        <v>78.9</v>
      </c>
      <c r="F43" s="7">
        <f t="shared" si="1"/>
        <v>86.79</v>
      </c>
    </row>
    <row r="44" spans="1:6" ht="12.75">
      <c r="A44" s="1" t="s">
        <v>16</v>
      </c>
      <c r="B44" s="2" t="s">
        <v>45</v>
      </c>
      <c r="C44">
        <v>68.19</v>
      </c>
      <c r="D44">
        <v>1</v>
      </c>
      <c r="E44">
        <f t="shared" si="0"/>
        <v>68.19</v>
      </c>
      <c r="F44" s="7">
        <f t="shared" si="1"/>
        <v>75.009</v>
      </c>
    </row>
    <row r="45" spans="1:6" ht="12.75">
      <c r="A45" s="1" t="s">
        <v>16</v>
      </c>
      <c r="B45" s="2" t="s">
        <v>65</v>
      </c>
      <c r="C45">
        <v>123.55</v>
      </c>
      <c r="D45">
        <v>1</v>
      </c>
      <c r="E45">
        <f t="shared" si="0"/>
        <v>123.55</v>
      </c>
      <c r="F45" s="7">
        <f t="shared" si="1"/>
        <v>135.905</v>
      </c>
    </row>
    <row r="46" spans="1:6" ht="12.75">
      <c r="A46" s="1" t="s">
        <v>16</v>
      </c>
      <c r="B46" s="2" t="s">
        <v>37</v>
      </c>
      <c r="C46">
        <v>85.16</v>
      </c>
      <c r="D46">
        <v>1</v>
      </c>
      <c r="E46">
        <f t="shared" si="0"/>
        <v>85.16</v>
      </c>
      <c r="F46" s="7">
        <f t="shared" si="1"/>
        <v>93.67599999999999</v>
      </c>
    </row>
    <row r="47" spans="1:6" ht="12.75">
      <c r="A47" s="1" t="s">
        <v>16</v>
      </c>
      <c r="B47" s="2" t="s">
        <v>20</v>
      </c>
      <c r="C47">
        <v>74.84</v>
      </c>
      <c r="D47">
        <v>1</v>
      </c>
      <c r="E47">
        <f t="shared" si="0"/>
        <v>74.84</v>
      </c>
      <c r="F47" s="7">
        <f t="shared" si="1"/>
        <v>82.324</v>
      </c>
    </row>
    <row r="48" spans="1:7" ht="12.75">
      <c r="A48" s="1" t="s">
        <v>16</v>
      </c>
      <c r="B48" s="2" t="s">
        <v>21</v>
      </c>
      <c r="C48">
        <v>128.31</v>
      </c>
      <c r="D48">
        <v>1</v>
      </c>
      <c r="E48">
        <f t="shared" si="0"/>
        <v>128.31</v>
      </c>
      <c r="F48" s="7">
        <f t="shared" si="1"/>
        <v>141.141</v>
      </c>
      <c r="G48" s="6">
        <f>SUM(F42:F48)</f>
        <v>761.761</v>
      </c>
    </row>
    <row r="49" ht="12.75">
      <c r="E49">
        <f t="shared" si="0"/>
        <v>0</v>
      </c>
    </row>
    <row r="50" ht="12.75">
      <c r="E50">
        <f t="shared" si="0"/>
        <v>0</v>
      </c>
    </row>
    <row r="51" spans="1:6" ht="12.75">
      <c r="A51" s="1" t="s">
        <v>22</v>
      </c>
      <c r="B51" s="2" t="s">
        <v>62</v>
      </c>
      <c r="C51">
        <v>78.9</v>
      </c>
      <c r="D51">
        <v>1</v>
      </c>
      <c r="E51">
        <f t="shared" si="0"/>
        <v>78.9</v>
      </c>
      <c r="F51" s="7">
        <f>E51+E51*10/100</f>
        <v>86.79</v>
      </c>
    </row>
    <row r="52" spans="1:6" ht="12.75">
      <c r="A52" s="1" t="s">
        <v>22</v>
      </c>
      <c r="B52" s="2" t="s">
        <v>42</v>
      </c>
      <c r="C52">
        <v>78.9</v>
      </c>
      <c r="D52">
        <v>1</v>
      </c>
      <c r="E52">
        <f t="shared" si="0"/>
        <v>78.9</v>
      </c>
      <c r="F52" s="7">
        <f>E52+E52*10/100</f>
        <v>86.79</v>
      </c>
    </row>
    <row r="53" spans="1:8" ht="12.75">
      <c r="A53" s="1" t="s">
        <v>22</v>
      </c>
      <c r="B53" s="2" t="s">
        <v>38</v>
      </c>
      <c r="C53">
        <v>68.19</v>
      </c>
      <c r="D53">
        <v>1</v>
      </c>
      <c r="E53">
        <f t="shared" si="0"/>
        <v>68.19</v>
      </c>
      <c r="F53" s="7">
        <f>E53+E53*10/100</f>
        <v>75.009</v>
      </c>
      <c r="G53" s="6">
        <f>SUM(F51:F53)</f>
        <v>248.589</v>
      </c>
      <c r="H53">
        <v>240</v>
      </c>
    </row>
    <row r="54" ht="12.75">
      <c r="E54">
        <f t="shared" si="0"/>
        <v>0</v>
      </c>
    </row>
    <row r="55" ht="12.75">
      <c r="E55">
        <f t="shared" si="0"/>
        <v>0</v>
      </c>
    </row>
    <row r="56" spans="1:6" ht="12.75">
      <c r="A56" s="1" t="s">
        <v>24</v>
      </c>
      <c r="B56" s="2" t="s">
        <v>42</v>
      </c>
      <c r="C56">
        <v>78.9</v>
      </c>
      <c r="D56">
        <v>1</v>
      </c>
      <c r="E56">
        <f t="shared" si="0"/>
        <v>78.9</v>
      </c>
      <c r="F56" s="7">
        <f>E56+E56*10/100</f>
        <v>86.79</v>
      </c>
    </row>
    <row r="57" spans="1:6" ht="12.75">
      <c r="A57" s="1" t="s">
        <v>24</v>
      </c>
      <c r="B57" s="2" t="s">
        <v>44</v>
      </c>
      <c r="C57">
        <v>92.47</v>
      </c>
      <c r="D57">
        <v>1</v>
      </c>
      <c r="E57">
        <f t="shared" si="0"/>
        <v>92.47</v>
      </c>
      <c r="F57" s="7">
        <f>E57+E57*10/100</f>
        <v>101.717</v>
      </c>
    </row>
    <row r="58" spans="1:7" ht="12.75">
      <c r="A58" s="1" t="s">
        <v>24</v>
      </c>
      <c r="B58" s="2" t="s">
        <v>37</v>
      </c>
      <c r="C58">
        <v>85.16</v>
      </c>
      <c r="D58">
        <v>1</v>
      </c>
      <c r="E58">
        <f t="shared" si="0"/>
        <v>85.16</v>
      </c>
      <c r="F58" s="7">
        <f>E58+E58*10/100</f>
        <v>93.67599999999999</v>
      </c>
      <c r="G58" s="6">
        <f>SUM(F56:F58)</f>
        <v>282.183</v>
      </c>
    </row>
    <row r="59" ht="12.75">
      <c r="E59">
        <f t="shared" si="0"/>
        <v>0</v>
      </c>
    </row>
    <row r="60" ht="12.75">
      <c r="E60">
        <f t="shared" si="0"/>
        <v>0</v>
      </c>
    </row>
    <row r="61" ht="12.75">
      <c r="E61">
        <f t="shared" si="0"/>
        <v>0</v>
      </c>
    </row>
    <row r="62" ht="12.75">
      <c r="E62">
        <f aca="true" t="shared" si="2" ref="E62:E76">C62*D62</f>
        <v>0</v>
      </c>
    </row>
    <row r="63" spans="1:6" ht="12.75">
      <c r="A63" s="1" t="s">
        <v>25</v>
      </c>
      <c r="B63" s="2" t="s">
        <v>48</v>
      </c>
      <c r="C63">
        <v>68.19</v>
      </c>
      <c r="D63">
        <v>1</v>
      </c>
      <c r="E63">
        <f t="shared" si="2"/>
        <v>68.19</v>
      </c>
      <c r="F63" s="7">
        <f>E63+E63*10/100</f>
        <v>75.009</v>
      </c>
    </row>
    <row r="64" spans="1:6" ht="12.75">
      <c r="A64" s="1" t="s">
        <v>25</v>
      </c>
      <c r="B64" s="2" t="s">
        <v>46</v>
      </c>
      <c r="C64">
        <v>68.19</v>
      </c>
      <c r="D64">
        <v>1</v>
      </c>
      <c r="E64">
        <f t="shared" si="2"/>
        <v>68.19</v>
      </c>
      <c r="F64" s="7">
        <f>E64+E64*10/100</f>
        <v>75.009</v>
      </c>
    </row>
    <row r="65" spans="1:7" ht="12.75">
      <c r="A65" s="1" t="s">
        <v>25</v>
      </c>
      <c r="B65" s="2" t="s">
        <v>44</v>
      </c>
      <c r="C65">
        <v>92.47</v>
      </c>
      <c r="D65">
        <v>1</v>
      </c>
      <c r="E65">
        <f t="shared" si="2"/>
        <v>92.47</v>
      </c>
      <c r="F65" s="7">
        <f>E65+E65*10/100</f>
        <v>101.717</v>
      </c>
      <c r="G65" s="6">
        <f>SUM(F63:F65)</f>
        <v>251.735</v>
      </c>
    </row>
    <row r="66" ht="12.75">
      <c r="E66">
        <f t="shared" si="2"/>
        <v>0</v>
      </c>
    </row>
    <row r="67" ht="12.75">
      <c r="E67">
        <f t="shared" si="2"/>
        <v>0</v>
      </c>
    </row>
    <row r="68" spans="1:6" ht="12.75">
      <c r="A68" s="1" t="s">
        <v>26</v>
      </c>
      <c r="B68" s="2" t="s">
        <v>44</v>
      </c>
      <c r="C68">
        <v>92.47</v>
      </c>
      <c r="D68">
        <v>1</v>
      </c>
      <c r="E68">
        <f t="shared" si="2"/>
        <v>92.47</v>
      </c>
      <c r="F68" s="7">
        <f aca="true" t="shared" si="3" ref="F68:F76">E68+E68*10/100</f>
        <v>101.717</v>
      </c>
    </row>
    <row r="69" spans="1:6" ht="12.75">
      <c r="A69" s="1" t="s">
        <v>26</v>
      </c>
      <c r="B69" s="2" t="s">
        <v>51</v>
      </c>
      <c r="C69">
        <v>137.39</v>
      </c>
      <c r="D69">
        <v>1</v>
      </c>
      <c r="E69">
        <f t="shared" si="2"/>
        <v>137.39</v>
      </c>
      <c r="F69" s="7">
        <f t="shared" si="3"/>
        <v>151.129</v>
      </c>
    </row>
    <row r="70" spans="1:6" ht="12.75">
      <c r="A70" s="1" t="s">
        <v>26</v>
      </c>
      <c r="B70" s="2" t="s">
        <v>38</v>
      </c>
      <c r="C70">
        <v>68.19</v>
      </c>
      <c r="D70">
        <v>1</v>
      </c>
      <c r="E70">
        <f t="shared" si="2"/>
        <v>68.19</v>
      </c>
      <c r="F70" s="7">
        <f t="shared" si="3"/>
        <v>75.009</v>
      </c>
    </row>
    <row r="71" spans="1:6" ht="12.75">
      <c r="A71" s="1" t="s">
        <v>26</v>
      </c>
      <c r="B71" s="2" t="s">
        <v>27</v>
      </c>
      <c r="C71">
        <v>66.6</v>
      </c>
      <c r="D71">
        <v>1</v>
      </c>
      <c r="E71">
        <f t="shared" si="2"/>
        <v>66.6</v>
      </c>
      <c r="F71" s="7">
        <f t="shared" si="3"/>
        <v>73.25999999999999</v>
      </c>
    </row>
    <row r="72" spans="1:6" ht="12.75">
      <c r="A72" s="1" t="s">
        <v>26</v>
      </c>
      <c r="B72" s="2" t="s">
        <v>56</v>
      </c>
      <c r="C72">
        <v>133.56</v>
      </c>
      <c r="D72">
        <v>1</v>
      </c>
      <c r="E72">
        <f t="shared" si="2"/>
        <v>133.56</v>
      </c>
      <c r="F72" s="7">
        <f t="shared" si="3"/>
        <v>146.916</v>
      </c>
    </row>
    <row r="73" spans="1:6" ht="12.75">
      <c r="A73" s="1" t="s">
        <v>26</v>
      </c>
      <c r="B73" s="2" t="s">
        <v>67</v>
      </c>
      <c r="C73">
        <v>72.38</v>
      </c>
      <c r="D73">
        <v>1</v>
      </c>
      <c r="E73">
        <f t="shared" si="2"/>
        <v>72.38</v>
      </c>
      <c r="F73" s="7">
        <f t="shared" si="3"/>
        <v>79.618</v>
      </c>
    </row>
    <row r="74" spans="1:6" ht="12.75">
      <c r="A74" s="1" t="s">
        <v>26</v>
      </c>
      <c r="B74" s="2" t="s">
        <v>30</v>
      </c>
      <c r="C74">
        <v>77.55</v>
      </c>
      <c r="D74">
        <v>2</v>
      </c>
      <c r="E74">
        <f t="shared" si="2"/>
        <v>155.1</v>
      </c>
      <c r="F74" s="7">
        <f t="shared" si="3"/>
        <v>170.60999999999999</v>
      </c>
    </row>
    <row r="75" spans="1:6" ht="12.75">
      <c r="A75" s="1" t="s">
        <v>26</v>
      </c>
      <c r="B75" s="2" t="s">
        <v>1</v>
      </c>
      <c r="C75">
        <v>108.04</v>
      </c>
      <c r="D75">
        <v>1</v>
      </c>
      <c r="E75">
        <f t="shared" si="2"/>
        <v>108.04</v>
      </c>
      <c r="F75" s="7">
        <f t="shared" si="3"/>
        <v>118.84400000000001</v>
      </c>
    </row>
    <row r="76" spans="1:7" ht="12.75">
      <c r="A76" s="1" t="s">
        <v>26</v>
      </c>
      <c r="B76" s="2" t="s">
        <v>49</v>
      </c>
      <c r="C76">
        <v>109.42</v>
      </c>
      <c r="D76">
        <v>1</v>
      </c>
      <c r="E76">
        <f t="shared" si="2"/>
        <v>109.42</v>
      </c>
      <c r="F76" s="7">
        <f t="shared" si="3"/>
        <v>120.362</v>
      </c>
      <c r="G76" s="6">
        <f>SUM(F68:F76)</f>
        <v>1037.465</v>
      </c>
    </row>
  </sheetData>
  <autoFilter ref="A1:G76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2014-02-19T08:09:19Z</dcterms:modified>
  <cp:category/>
  <cp:version/>
  <cp:contentType/>
  <cp:contentStatus/>
</cp:coreProperties>
</file>