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каз" sheetId="1" r:id="rId1"/>
    <sheet name="Лист1" sheetId="2" r:id="rId2"/>
    <sheet name="Лист2" sheetId="3" r:id="rId3"/>
    <sheet name="Лист3" sheetId="4" r:id="rId4"/>
  </sheets>
  <definedNames>
    <definedName name="_xlnm._FilterDatabase" localSheetId="2" hidden="1">'Лист2'!$A$1:$I$109</definedName>
  </definedNames>
  <calcPr fullCalcOnLoad="1"/>
</workbook>
</file>

<file path=xl/sharedStrings.xml><?xml version="1.0" encoding="utf-8"?>
<sst xmlns="http://schemas.openxmlformats.org/spreadsheetml/2006/main" count="322" uniqueCount="177">
  <si>
    <r>
      <t>airness</t>
    </r>
    <r>
      <rPr>
        <sz val="9"/>
        <color indexed="8"/>
        <rFont val="Verdana"/>
        <family val="2"/>
      </rPr>
      <t> </t>
    </r>
  </si>
  <si>
    <t>Сплат З/П 55 Детск Junior 3-8 лет Восток 121,67 </t>
  </si>
  <si>
    <t>Сплат З/П 100 Prof Ликвум-гель 94,83 </t>
  </si>
  <si>
    <t>Сплат З/П 75 Special Черное дерево 144,12 </t>
  </si>
  <si>
    <t>Сплат Ополаск 275 лечебные травы 86,12 </t>
  </si>
  <si>
    <t>Сплат Пенка 50 д/зуб и десен 2в1 Бергам 140,11 </t>
  </si>
  <si>
    <r>
      <t>Вишневая Леди</t>
    </r>
    <r>
      <rPr>
        <sz val="9"/>
        <color indexed="8"/>
        <rFont val="Verdana"/>
        <family val="2"/>
      </rPr>
      <t> </t>
    </r>
  </si>
  <si>
    <t>Сплат З/П 100 Prof максимум 104,27 </t>
  </si>
  <si>
    <t>Сплат Пенка 50 д/зуб и десен 2в1 Бергам 140,11 замена Сплат Пенка 50 д/зуб и десен Sm Кола 119,43 </t>
  </si>
  <si>
    <r>
      <t>Lileya</t>
    </r>
    <r>
      <rPr>
        <sz val="9"/>
        <color indexed="8"/>
        <rFont val="Verdana"/>
        <family val="2"/>
      </rPr>
      <t> </t>
    </r>
  </si>
  <si>
    <t>Сплат Пенка 50 д/зуб и десен 2в1 мята 140,11 </t>
  </si>
  <si>
    <t>Сплат З/П 100 Prof Зеленый чай 88,98 </t>
  </si>
  <si>
    <t>Сплат З/П 100 Prof Лечебные травы 76,89 </t>
  </si>
  <si>
    <t>Сплат З/П 100 Prof Актив 76,89 </t>
  </si>
  <si>
    <r>
      <t>Малеся</t>
    </r>
    <r>
      <rPr>
        <sz val="9"/>
        <color indexed="8"/>
        <rFont val="Verdana"/>
        <family val="2"/>
      </rPr>
      <t> </t>
    </r>
  </si>
  <si>
    <t>Сплат З/П 55 Детск Junior 3-8 лет Север 114,78 (на замену любую из этой серии) 1 шт </t>
  </si>
  <si>
    <r>
      <t>ИринаS22</t>
    </r>
    <r>
      <rPr>
        <sz val="9"/>
        <color indexed="8"/>
        <rFont val="Verdana"/>
        <family val="2"/>
      </rPr>
      <t> </t>
    </r>
  </si>
  <si>
    <t>Сплат З/П 75 Special любовь 129,60 </t>
  </si>
  <si>
    <t>Сплат З/П 75 Special Мечта 129,60 </t>
  </si>
  <si>
    <t>Сплат З/П 100 Prof Ликвум-гель 88,98 </t>
  </si>
  <si>
    <r>
      <t>Nata*IL</t>
    </r>
    <r>
      <rPr>
        <sz val="9"/>
        <color indexed="8"/>
        <rFont val="Verdana"/>
        <family val="2"/>
      </rPr>
      <t> </t>
    </r>
  </si>
  <si>
    <r>
      <t>Tatyana Fedorova</t>
    </r>
    <r>
      <rPr>
        <sz val="9"/>
        <color indexed="8"/>
        <rFont val="Verdana"/>
        <family val="2"/>
      </rPr>
      <t> </t>
    </r>
  </si>
  <si>
    <t>Сплат BM Конд 1500 д/белья Корица 199,18 </t>
  </si>
  <si>
    <t>Сплат BМ СП 1500 авт COLOR без запаха -2 </t>
  </si>
  <si>
    <t>Сплат BМ СП 1500 авт WHITE без запаха -2 </t>
  </si>
  <si>
    <t>Сплат BМ ЖМС 450 Без запаха 97,07 </t>
  </si>
  <si>
    <r>
      <t>Татьяна Роот</t>
    </r>
    <r>
      <rPr>
        <sz val="9"/>
        <color indexed="8"/>
        <rFont val="Verdana"/>
        <family val="2"/>
      </rPr>
      <t> </t>
    </r>
  </si>
  <si>
    <t>Сплат З/П 100 Prof Актив 86,12 - 4 шт. </t>
  </si>
  <si>
    <t>ЭВ-242 Сплат BМ ЖМС 450 Вербена 94,46 - 1 шт. </t>
  </si>
  <si>
    <t>ЖД-249 Сплат BM Конд 1500 д/белья Корица 197,38 - 1 шт. </t>
  </si>
  <si>
    <r>
      <t>*Криола*</t>
    </r>
    <r>
      <rPr>
        <sz val="9"/>
        <color indexed="8"/>
        <rFont val="Verdana"/>
        <family val="2"/>
      </rPr>
      <t> </t>
    </r>
  </si>
  <si>
    <t>Сплат З/П 35 Детск Juicy Вишня 57,95 </t>
  </si>
  <si>
    <t>Сплат З/П 100 Prof Актив 86,12 </t>
  </si>
  <si>
    <r>
      <t>Деловая kolbasa</t>
    </r>
    <r>
      <rPr>
        <sz val="9"/>
        <color indexed="8"/>
        <rFont val="Verdana"/>
        <family val="2"/>
      </rPr>
      <t> </t>
    </r>
  </si>
  <si>
    <t>MAGIC FOAM / ПЕНКА ДЛЯ ПОЛОСТИ РТА С ФТОРОМ И МОЛОЧНЫМИ ФЕРМЕНТАМИ 115 1шт </t>
  </si>
  <si>
    <t>Сплат З/П 75 Innova Интенсив восст эмали 201,46 </t>
  </si>
  <si>
    <t>Сплат З/П 55 Детск Junior 3-8 лет Запад 121,67 </t>
  </si>
  <si>
    <r>
      <t>lady.elena</t>
    </r>
    <r>
      <rPr>
        <sz val="9"/>
        <color indexed="8"/>
        <rFont val="Verdana"/>
        <family val="2"/>
      </rPr>
      <t> </t>
    </r>
  </si>
  <si>
    <t>Сплат BМ ЖМС 450 Мята 104,90 (или вербена, или мандарин) </t>
  </si>
  <si>
    <t>Сплат З/П 100 Prof Биокальций 86,12 </t>
  </si>
  <si>
    <t>Сплат З/П 100 Prof Лечебные травы 86,12 </t>
  </si>
  <si>
    <t>Сплат З/Щ Prof Комплексный уход средняя 98,40 - 2 шт (не красные) </t>
  </si>
  <si>
    <r>
      <t>я</t>
    </r>
    <r>
      <rPr>
        <sz val="9"/>
        <color indexed="8"/>
        <rFont val="Verdana"/>
        <family val="2"/>
      </rPr>
      <t> </t>
    </r>
  </si>
  <si>
    <t>MSQ Спрей 100 Защита Д/Взр от комаров 137,15 </t>
  </si>
  <si>
    <t>MSQ Спрей 100 Защита Д/Дет от комаров 145,49 </t>
  </si>
  <si>
    <t>R Тушь д/рес Экстра супер Лэш 101 черн. 149,02 </t>
  </si>
  <si>
    <t>КК ДРАКОША Гелевая з/паста 60 bubble gum 44,58 </t>
  </si>
  <si>
    <t>КК Крем 45 Кокосовый д/нор жирн 23,99 </t>
  </si>
  <si>
    <r>
      <t>римуля</t>
    </r>
    <r>
      <rPr>
        <sz val="9"/>
        <color indexed="8"/>
        <rFont val="Verdana"/>
        <family val="2"/>
      </rPr>
      <t> </t>
    </r>
  </si>
  <si>
    <t>Аромотерапия 100 3 шт </t>
  </si>
  <si>
    <r>
      <t>Тетка</t>
    </r>
    <r>
      <rPr>
        <sz val="9"/>
        <color indexed="8"/>
        <rFont val="Verdana"/>
        <family val="2"/>
      </rPr>
      <t> </t>
    </r>
  </si>
  <si>
    <t>Сплат З/П 100 Prof Биокальций </t>
  </si>
  <si>
    <t>Сплат З/П 100 Prof Отбеливание плюс </t>
  </si>
  <si>
    <t>Сплат З/П 100 Prof максимум </t>
  </si>
  <si>
    <r>
      <t>Леди Анна</t>
    </r>
    <r>
      <rPr>
        <sz val="9"/>
        <color indexed="8"/>
        <rFont val="Verdana"/>
        <family val="2"/>
      </rPr>
      <t> </t>
    </r>
  </si>
  <si>
    <t xml:space="preserve">Сплат З/П 100 Prof Актив </t>
  </si>
  <si>
    <t xml:space="preserve">Сплат З/П 100 Prof Биокальций </t>
  </si>
  <si>
    <t xml:space="preserve">Сплат З/П 100 Prof Зеленый чай </t>
  </si>
  <si>
    <t xml:space="preserve">Сплат З/П 100 Prof Лавандасепт </t>
  </si>
  <si>
    <t xml:space="preserve">Сплат З/П 100 Prof Лечебные травы </t>
  </si>
  <si>
    <t xml:space="preserve">Сплат З/П 100 Prof Ликвум-гель </t>
  </si>
  <si>
    <t xml:space="preserve">Сплат З/П 100 Prof Максимум </t>
  </si>
  <si>
    <t xml:space="preserve">Сплат З/П 100 Prof Отбеливание плюс </t>
  </si>
  <si>
    <t>Сплат З/П 100 Prof Ультракомплекс </t>
  </si>
  <si>
    <r>
      <t>Наталья Ти</t>
    </r>
    <r>
      <rPr>
        <sz val="9"/>
        <color indexed="8"/>
        <rFont val="Verdana"/>
        <family val="2"/>
      </rPr>
      <t> </t>
    </r>
  </si>
  <si>
    <t>Сплат З/Щ Prof Отбеливающая жесткая 104,51 </t>
  </si>
  <si>
    <t>Сплат З/П 100 Prof Лечебные травы 86,12 - 1 шт </t>
  </si>
  <si>
    <t>ЛАКАЛЮТ З/П 125 Бейсик 105,89 - 1 шт </t>
  </si>
  <si>
    <r>
      <t>Колесникоvа</t>
    </r>
    <r>
      <rPr>
        <sz val="9"/>
        <color indexed="8"/>
        <rFont val="Verdana"/>
        <family val="2"/>
      </rPr>
      <t> </t>
    </r>
  </si>
  <si>
    <t>Сплат З/П 100 Prof Актив 86,12 - 3 шт. </t>
  </si>
  <si>
    <r>
      <t>Palanez</t>
    </r>
    <r>
      <rPr>
        <sz val="9"/>
        <color indexed="8"/>
        <rFont val="Verdana"/>
        <family val="2"/>
      </rPr>
      <t> </t>
    </r>
  </si>
  <si>
    <t>Сплат З/П 100 Prof Ультракомплекс 86,12 </t>
  </si>
  <si>
    <r>
      <t>ТатианаТрап</t>
    </r>
    <r>
      <rPr>
        <sz val="9"/>
        <color indexed="8"/>
        <rFont val="Verdana"/>
        <family val="2"/>
      </rPr>
      <t> </t>
    </r>
  </si>
  <si>
    <t>Сплат З/П 35 Детск Juicy Мороженное 57,95 </t>
  </si>
  <si>
    <t>Сплат Пенка 50 д/зуб и десен Jun Фтор 113,33 </t>
  </si>
  <si>
    <t>Сплат Набор дорожный Отбеливание+ 40+З/Щ 65,77 </t>
  </si>
  <si>
    <r>
      <t>Junou</t>
    </r>
    <r>
      <rPr>
        <sz val="9"/>
        <color indexed="8"/>
        <rFont val="Verdana"/>
        <family val="2"/>
      </rPr>
      <t> </t>
    </r>
  </si>
  <si>
    <t>Сплат З/П 75 Special Морские минералы 119,94 1 шт. </t>
  </si>
  <si>
    <t>Сплат З/П 75 Special Экстра отбеливание 144,12 1 шт. </t>
  </si>
  <si>
    <t>Сплат З/П 75 Special Органик 110,13 1 шт. </t>
  </si>
  <si>
    <t>Сплат З/П 75 Зеробаланс 144,12 1 шт. </t>
  </si>
  <si>
    <t>Сплат З/Щ Prof Д/чувств.зубов средняя 98,40 4 шт.</t>
  </si>
  <si>
    <t>Сплат З/П 75 Special Черное дерево 144,12  зеробаланс</t>
  </si>
  <si>
    <t>Сплат З/П 55 Детск Junior 3-8 лет Север 114,78 замена Сплат З/П 55 Детск Junior 3-8 лет Юг 114,78 </t>
  </si>
  <si>
    <t>Сплат З/Щ Prof Отбеливающая жесткая 104,51 надо три штуки только разных цветов </t>
  </si>
  <si>
    <t>Сплат Пенка 50 д/зуб и десен 2в1 мята 140,11 замена Сплат Пенка 50 д/зуб и десен 2в1 Бергам 140,11 </t>
  </si>
  <si>
    <t xml:space="preserve">Сплат BМ ЖМС 450 Мята 104,90 </t>
  </si>
  <si>
    <t>(или вербена, или мандарин) </t>
  </si>
  <si>
    <t xml:space="preserve">Сплат З/П 55 Детск Junior 3-8 лет Север 114,78 </t>
  </si>
  <si>
    <t>(на замену любую из этой серии)</t>
  </si>
  <si>
    <t xml:space="preserve">Сплат З/Щ Prof Комплексный уход средняя 98,40 - 2 шт </t>
  </si>
  <si>
    <t>НЕ красные</t>
  </si>
  <si>
    <t xml:space="preserve"> только разных цветов </t>
  </si>
  <si>
    <t>Сплат Пенка 50 д/зуб и десен 2в1 Бергам 140,11</t>
  </si>
  <si>
    <t xml:space="preserve"> замена Сплат Пенка 50 д/зуб и десен Sm Кола 119,43 </t>
  </si>
  <si>
    <t>ник</t>
  </si>
  <si>
    <t>наименование</t>
  </si>
  <si>
    <t>кол-во</t>
  </si>
  <si>
    <t>цена</t>
  </si>
  <si>
    <t>сумма</t>
  </si>
  <si>
    <t>к сдаче</t>
  </si>
  <si>
    <t>сдано</t>
  </si>
  <si>
    <t>црп</t>
  </si>
  <si>
    <t>Сплат Пенка 50 д/зуб и десен 2в1 мята  -бергамот</t>
  </si>
  <si>
    <t xml:space="preserve">Сплат З/П 55 Детск Junior 3-8 лет Восток </t>
  </si>
  <si>
    <t>Сплат З/П 75 Special Черное дерево</t>
  </si>
  <si>
    <t xml:space="preserve">Сплат Ополаск 275 лечебные травы </t>
  </si>
  <si>
    <t>Сплат Пенка 50 д/зуб и десен 2в1 Бергамот</t>
  </si>
  <si>
    <t xml:space="preserve">Сплат З/П 100 Prof максимум </t>
  </si>
  <si>
    <t>Сплат З/П 100 Prof Зеленый чай</t>
  </si>
  <si>
    <t>Сплат З/П 55 Детск Junior 3-8 лет Север</t>
  </si>
  <si>
    <t>Сплат З/П 100 Prof Лечебные травы</t>
  </si>
  <si>
    <t>Сплат З/П 55 Детск Junior 3-8 лет Север -любую</t>
  </si>
  <si>
    <t>Сплат З/П 75 Special любовь</t>
  </si>
  <si>
    <t>Сплат З/П 75 Special Мечта</t>
  </si>
  <si>
    <t>Сплат Пенка 50 д/зуб и десен 2в1 мята</t>
  </si>
  <si>
    <t xml:space="preserve">Сплат BM Конд 1500 д/белья Корица </t>
  </si>
  <si>
    <t xml:space="preserve">Сплат BМ СП 1500 авт COLOR без запаха </t>
  </si>
  <si>
    <t>Сплат BМ СП 1500 авт WHITE без запаха</t>
  </si>
  <si>
    <t xml:space="preserve">Сплат BМ ЖМС 450 Без запаха </t>
  </si>
  <si>
    <t xml:space="preserve">ЭВ-242 Сплат BМ ЖМС 450 Вербена </t>
  </si>
  <si>
    <t xml:space="preserve">ЖД-249 Сплат BM Конд 1500 д/белья Корица </t>
  </si>
  <si>
    <t>Сплат З/П 35 Детск Juicy Вишня</t>
  </si>
  <si>
    <t>Сплат З/П 100 Prof Актив</t>
  </si>
  <si>
    <t>Сплат З/П 75 Innova Интенсив восст эмали</t>
  </si>
  <si>
    <t xml:space="preserve">Сплат З/П 55 Детск Junior 3-8 лет Запад </t>
  </si>
  <si>
    <t>Сплат BМ ЖМС 450 Мята (или вербена, или мандарин) </t>
  </si>
  <si>
    <t>Сплат З/П 100 Prof Биокальций</t>
  </si>
  <si>
    <t>Сплат З/Щ Prof Комплексный уход средняя (не красные) </t>
  </si>
  <si>
    <t>MSQ Спрей 100 Защита Д/Взр от комаров</t>
  </si>
  <si>
    <t>MSQ Спрей 100 Защита Д/Дет от комаров</t>
  </si>
  <si>
    <t xml:space="preserve">R Тушь д/рес Экстра супер Лэш 101 черн. </t>
  </si>
  <si>
    <t xml:space="preserve">КК ДРАКОША Гелевая з/паста 60 bubble gum </t>
  </si>
  <si>
    <t xml:space="preserve">КК Крем 45 Кокосовый д/нор жирн </t>
  </si>
  <si>
    <t xml:space="preserve">Аромотерапия </t>
  </si>
  <si>
    <t>Сплат З/Щ Prof Отбеливающая жесткая</t>
  </si>
  <si>
    <t xml:space="preserve">ЛАКАЛЮТ З/П 125 Бейсик </t>
  </si>
  <si>
    <t xml:space="preserve">Сплат З/П 100 Prof Ультракомплекс </t>
  </si>
  <si>
    <t>Сплат З/П 35 Детск Juicy Мороженное</t>
  </si>
  <si>
    <t>Сплат Пенка 50 д/зуб и десен Jun Фтор</t>
  </si>
  <si>
    <t xml:space="preserve">Сплат Набор дорожный Отбеливание+ 40+З/Щ </t>
  </si>
  <si>
    <t xml:space="preserve">Сплат З/П 75 Special Морские минералы </t>
  </si>
  <si>
    <t>Сплат З/П 75 Special Экстра отбеливание</t>
  </si>
  <si>
    <t xml:space="preserve">Сплат З/П 75 Special Органик </t>
  </si>
  <si>
    <t>Сплат З/П 75 Зеробаланс</t>
  </si>
  <si>
    <t>Сплат З/Щ Prof Д/чувств.зубов средняя</t>
  </si>
  <si>
    <t>балтийский</t>
  </si>
  <si>
    <t>Караван</t>
  </si>
  <si>
    <t>д</t>
  </si>
  <si>
    <t>ОРГ</t>
  </si>
  <si>
    <t>*НаТаша*</t>
  </si>
  <si>
    <t>СП</t>
  </si>
  <si>
    <t>Сплат</t>
  </si>
  <si>
    <t>Балтийский</t>
  </si>
  <si>
    <t>уз</t>
  </si>
  <si>
    <t>дата</t>
  </si>
  <si>
    <t>подпись</t>
  </si>
  <si>
    <t>КАРАВАН</t>
  </si>
  <si>
    <t>Леди Анна </t>
  </si>
  <si>
    <t>airness </t>
  </si>
  <si>
    <t>Palanez </t>
  </si>
  <si>
    <t>*Криола* </t>
  </si>
  <si>
    <t>Tatyana Fedorova </t>
  </si>
  <si>
    <t>римуля </t>
  </si>
  <si>
    <t>Деловая колбаса </t>
  </si>
  <si>
    <t>Татьяна Роот</t>
  </si>
  <si>
    <t>Lileya </t>
  </si>
  <si>
    <t>Колеcникоvа </t>
  </si>
  <si>
    <t>ТатианаТрап </t>
  </si>
  <si>
    <t>lady.elena </t>
  </si>
  <si>
    <t>Тетка </t>
  </si>
  <si>
    <t>Junou</t>
  </si>
  <si>
    <t>Малеся  </t>
  </si>
  <si>
    <t>ИринаS22 </t>
  </si>
  <si>
    <t>б</t>
  </si>
  <si>
    <t>к</t>
  </si>
  <si>
    <t>положила вам по ошибке зубную пасту лечебные травы. Оставьте ее, пожалуйста, тогда в Балтийском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</si>
</sst>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9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4"/>
      <color indexed="8"/>
      <name val="Verdana"/>
      <family val="2"/>
    </font>
    <font>
      <sz val="14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C43" sqref="C43"/>
    </sheetView>
  </sheetViews>
  <sheetFormatPr defaultColWidth="9.140625" defaultRowHeight="12.75"/>
  <cols>
    <col min="1" max="1" width="55.140625" style="0" customWidth="1"/>
    <col min="3" max="3" width="30.140625" style="0" customWidth="1"/>
  </cols>
  <sheetData>
    <row r="1" spans="1:2" ht="12.75">
      <c r="A1" s="2" t="s">
        <v>74</v>
      </c>
      <c r="B1">
        <v>2</v>
      </c>
    </row>
    <row r="2" spans="1:2" ht="12.75">
      <c r="A2" s="2" t="s">
        <v>43</v>
      </c>
      <c r="B2">
        <v>1</v>
      </c>
    </row>
    <row r="3" spans="1:2" ht="12.75">
      <c r="A3" s="2" t="s">
        <v>44</v>
      </c>
      <c r="B3">
        <v>1</v>
      </c>
    </row>
    <row r="4" spans="1:2" ht="12.75">
      <c r="A4" s="2" t="s">
        <v>45</v>
      </c>
      <c r="B4">
        <v>1</v>
      </c>
    </row>
    <row r="5" spans="1:2" ht="12.75">
      <c r="A5" s="2" t="s">
        <v>49</v>
      </c>
      <c r="B5">
        <v>3</v>
      </c>
    </row>
    <row r="6" spans="1:2" ht="12.75">
      <c r="A6" s="2" t="s">
        <v>29</v>
      </c>
      <c r="B6">
        <v>1</v>
      </c>
    </row>
    <row r="7" spans="1:2" ht="12.75">
      <c r="A7" s="2" t="s">
        <v>46</v>
      </c>
      <c r="B7">
        <v>1</v>
      </c>
    </row>
    <row r="8" spans="1:2" ht="12.75">
      <c r="A8" s="2" t="s">
        <v>47</v>
      </c>
      <c r="B8">
        <v>1</v>
      </c>
    </row>
    <row r="9" spans="1:2" ht="12.75">
      <c r="A9" s="2" t="s">
        <v>67</v>
      </c>
      <c r="B9">
        <v>1</v>
      </c>
    </row>
    <row r="10" spans="1:2" ht="12.75">
      <c r="A10" s="2" t="s">
        <v>22</v>
      </c>
      <c r="B10">
        <v>1</v>
      </c>
    </row>
    <row r="11" spans="1:2" ht="12.75">
      <c r="A11" s="2" t="s">
        <v>25</v>
      </c>
      <c r="B11">
        <v>1</v>
      </c>
    </row>
    <row r="12" spans="1:3" ht="12.75">
      <c r="A12" s="2" t="s">
        <v>86</v>
      </c>
      <c r="B12">
        <v>1</v>
      </c>
      <c r="C12" s="3" t="s">
        <v>87</v>
      </c>
    </row>
    <row r="13" spans="1:2" ht="12.75">
      <c r="A13" s="2" t="s">
        <v>23</v>
      </c>
      <c r="B13">
        <v>2</v>
      </c>
    </row>
    <row r="14" spans="1:2" ht="12.75">
      <c r="A14" s="2" t="s">
        <v>24</v>
      </c>
      <c r="B14">
        <v>2</v>
      </c>
    </row>
    <row r="15" spans="1:2" ht="12.75">
      <c r="A15" s="2" t="s">
        <v>55</v>
      </c>
      <c r="B15">
        <v>10</v>
      </c>
    </row>
    <row r="16" spans="1:2" ht="12.75">
      <c r="A16" s="2" t="s">
        <v>51</v>
      </c>
      <c r="B16">
        <v>3</v>
      </c>
    </row>
    <row r="17" spans="1:2" ht="12.75">
      <c r="A17" s="2" t="s">
        <v>57</v>
      </c>
      <c r="B17">
        <v>3</v>
      </c>
    </row>
    <row r="18" spans="1:2" ht="12.75">
      <c r="A18" s="2" t="s">
        <v>58</v>
      </c>
      <c r="B18">
        <v>1</v>
      </c>
    </row>
    <row r="19" spans="1:2" ht="12.75">
      <c r="A19" s="2" t="s">
        <v>59</v>
      </c>
      <c r="B19">
        <v>6</v>
      </c>
    </row>
    <row r="20" spans="1:2" ht="12.75">
      <c r="A20" s="2" t="s">
        <v>2</v>
      </c>
      <c r="B20">
        <v>4</v>
      </c>
    </row>
    <row r="21" spans="1:2" ht="12.75">
      <c r="A21" s="2" t="s">
        <v>61</v>
      </c>
      <c r="B21">
        <v>3</v>
      </c>
    </row>
    <row r="22" spans="1:2" ht="12.75">
      <c r="A22" s="2" t="s">
        <v>52</v>
      </c>
      <c r="B22">
        <v>2</v>
      </c>
    </row>
    <row r="23" spans="1:2" ht="12.75">
      <c r="A23" s="2" t="s">
        <v>71</v>
      </c>
      <c r="B23">
        <v>2</v>
      </c>
    </row>
    <row r="24" spans="1:2" ht="12.75">
      <c r="A24" s="2" t="s">
        <v>31</v>
      </c>
      <c r="B24">
        <v>1</v>
      </c>
    </row>
    <row r="25" spans="1:2" ht="12.75">
      <c r="A25" s="2" t="s">
        <v>73</v>
      </c>
      <c r="B25">
        <v>1</v>
      </c>
    </row>
    <row r="26" spans="1:2" ht="12.75">
      <c r="A26" s="2" t="s">
        <v>1</v>
      </c>
      <c r="B26">
        <v>1</v>
      </c>
    </row>
    <row r="27" spans="1:2" ht="12.75">
      <c r="A27" s="2" t="s">
        <v>36</v>
      </c>
      <c r="B27">
        <v>1</v>
      </c>
    </row>
    <row r="28" spans="1:3" ht="12.75">
      <c r="A28" s="2" t="s">
        <v>88</v>
      </c>
      <c r="B28">
        <v>2</v>
      </c>
      <c r="C28" s="3" t="s">
        <v>89</v>
      </c>
    </row>
    <row r="29" spans="1:2" ht="12.75">
      <c r="A29" s="2" t="s">
        <v>35</v>
      </c>
      <c r="B29">
        <v>1</v>
      </c>
    </row>
    <row r="30" spans="1:2" ht="12.75">
      <c r="A30" s="2" t="s">
        <v>17</v>
      </c>
      <c r="B30">
        <v>1</v>
      </c>
    </row>
    <row r="31" spans="1:2" ht="12.75">
      <c r="A31" s="2" t="s">
        <v>18</v>
      </c>
      <c r="B31">
        <v>1</v>
      </c>
    </row>
    <row r="32" spans="1:2" ht="12.75">
      <c r="A32" s="2" t="s">
        <v>77</v>
      </c>
      <c r="B32">
        <v>1</v>
      </c>
    </row>
    <row r="33" spans="1:2" ht="12.75">
      <c r="A33" s="2" t="s">
        <v>79</v>
      </c>
      <c r="B33">
        <v>1</v>
      </c>
    </row>
    <row r="34" spans="1:2" ht="12.75">
      <c r="A34" s="2" t="s">
        <v>3</v>
      </c>
      <c r="B34">
        <v>3</v>
      </c>
    </row>
    <row r="35" spans="1:2" ht="12.75">
      <c r="A35" s="2" t="s">
        <v>78</v>
      </c>
      <c r="B35">
        <v>1</v>
      </c>
    </row>
    <row r="36" spans="1:2" ht="12.75">
      <c r="A36" s="2" t="s">
        <v>80</v>
      </c>
      <c r="B36">
        <v>1</v>
      </c>
    </row>
    <row r="37" spans="1:2" ht="12.75">
      <c r="A37" s="2" t="s">
        <v>81</v>
      </c>
      <c r="B37">
        <v>4</v>
      </c>
    </row>
    <row r="38" spans="1:3" ht="12.75">
      <c r="A38" s="2" t="s">
        <v>90</v>
      </c>
      <c r="B38">
        <v>2</v>
      </c>
      <c r="C38" s="3" t="s">
        <v>91</v>
      </c>
    </row>
    <row r="39" spans="1:3" ht="12.75">
      <c r="A39" s="2" t="s">
        <v>65</v>
      </c>
      <c r="B39">
        <v>3</v>
      </c>
      <c r="C39" s="3" t="s">
        <v>92</v>
      </c>
    </row>
    <row r="40" spans="1:2" ht="12.75">
      <c r="A40" s="2" t="s">
        <v>75</v>
      </c>
      <c r="B40">
        <v>1</v>
      </c>
    </row>
    <row r="41" spans="1:2" ht="12.75">
      <c r="A41" s="2" t="s">
        <v>4</v>
      </c>
      <c r="B41">
        <v>1</v>
      </c>
    </row>
    <row r="42" spans="1:3" ht="12.75">
      <c r="A42" s="2" t="s">
        <v>93</v>
      </c>
      <c r="B42">
        <v>2</v>
      </c>
      <c r="C42" s="3" t="s">
        <v>94</v>
      </c>
    </row>
    <row r="43" spans="1:2" ht="12.75">
      <c r="A43" s="2" t="s">
        <v>10</v>
      </c>
      <c r="B43">
        <v>2</v>
      </c>
    </row>
    <row r="44" spans="1:2" ht="12.75">
      <c r="A44" s="2" t="s">
        <v>28</v>
      </c>
      <c r="B4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6" sqref="A6"/>
    </sheetView>
  </sheetViews>
  <sheetFormatPr defaultColWidth="9.140625" defaultRowHeight="12.75"/>
  <cols>
    <col min="1" max="1" width="28.8515625" style="0" customWidth="1"/>
    <col min="2" max="2" width="14.140625" style="0" customWidth="1"/>
    <col min="3" max="3" width="16.28125" style="0" customWidth="1"/>
    <col min="4" max="4" width="20.28125" style="0" customWidth="1"/>
  </cols>
  <sheetData>
    <row r="1" spans="1:4" ht="20.25">
      <c r="A1" s="11" t="s">
        <v>149</v>
      </c>
      <c r="B1" s="11" t="s">
        <v>150</v>
      </c>
      <c r="C1" s="11"/>
      <c r="D1" s="11"/>
    </row>
    <row r="2" spans="1:4" ht="20.25">
      <c r="A2" s="11" t="s">
        <v>151</v>
      </c>
      <c r="B2" s="11" t="s">
        <v>152</v>
      </c>
      <c r="C2" s="11"/>
      <c r="D2" s="11"/>
    </row>
    <row r="3" spans="1:4" ht="20.25">
      <c r="A3" s="11" t="s">
        <v>153</v>
      </c>
      <c r="B3" s="11"/>
      <c r="C3" s="11"/>
      <c r="D3" s="11"/>
    </row>
    <row r="4" spans="1:4" ht="20.25">
      <c r="A4" s="11"/>
      <c r="B4" s="11"/>
      <c r="C4" s="11"/>
      <c r="D4" s="11"/>
    </row>
    <row r="5" spans="1:4" ht="20.25">
      <c r="A5" s="14" t="s">
        <v>154</v>
      </c>
      <c r="B5" s="14" t="s">
        <v>102</v>
      </c>
      <c r="C5" s="14" t="s">
        <v>155</v>
      </c>
      <c r="D5" s="14" t="s">
        <v>156</v>
      </c>
    </row>
    <row r="6" spans="1:4" ht="18">
      <c r="A6" s="12" t="s">
        <v>161</v>
      </c>
      <c r="B6" s="13"/>
      <c r="C6" s="13"/>
      <c r="D6" s="13"/>
    </row>
    <row r="7" spans="1:4" ht="18">
      <c r="A7" s="12" t="s">
        <v>159</v>
      </c>
      <c r="B7" s="13"/>
      <c r="C7" s="13"/>
      <c r="D7" s="13"/>
    </row>
    <row r="8" spans="1:4" ht="18">
      <c r="A8" s="12" t="s">
        <v>166</v>
      </c>
      <c r="B8" s="13"/>
      <c r="C8" s="13"/>
      <c r="D8" s="13"/>
    </row>
    <row r="9" spans="1:4" ht="18">
      <c r="A9" s="12" t="s">
        <v>160</v>
      </c>
      <c r="B9" s="13"/>
      <c r="C9" s="13"/>
      <c r="D9" s="13"/>
    </row>
    <row r="10" spans="1:4" ht="18">
      <c r="A10" s="12" t="s">
        <v>162</v>
      </c>
      <c r="B10" s="13"/>
      <c r="C10" s="13"/>
      <c r="D10" s="13"/>
    </row>
    <row r="11" spans="1:4" ht="18">
      <c r="A11" s="12" t="s">
        <v>164</v>
      </c>
      <c r="B11" s="13"/>
      <c r="C11" s="13"/>
      <c r="D11" s="13"/>
    </row>
    <row r="12" spans="1:4" ht="18">
      <c r="A12" s="12" t="s">
        <v>173</v>
      </c>
      <c r="B12" s="13"/>
      <c r="C12" s="13"/>
      <c r="D12" s="13"/>
    </row>
    <row r="13" spans="1:4" ht="18">
      <c r="A13" s="12" t="s">
        <v>158</v>
      </c>
      <c r="B13" s="13"/>
      <c r="C13" s="13"/>
      <c r="D13" s="13"/>
    </row>
    <row r="14" spans="1:4" ht="18">
      <c r="A14" s="12" t="s">
        <v>172</v>
      </c>
      <c r="B14" s="13"/>
      <c r="C14" s="13"/>
      <c r="D14" s="13"/>
    </row>
    <row r="15" spans="1:4" ht="18">
      <c r="A15" s="12" t="s">
        <v>163</v>
      </c>
      <c r="B15" s="13"/>
      <c r="C15" s="13"/>
      <c r="D15" s="13"/>
    </row>
    <row r="16" spans="1:4" ht="18">
      <c r="A16" s="12" t="s">
        <v>165</v>
      </c>
      <c r="B16" s="13"/>
      <c r="C16" s="13"/>
      <c r="D16" s="13"/>
    </row>
    <row r="17" spans="1:4" ht="18">
      <c r="A17" s="13"/>
      <c r="B17" s="13"/>
      <c r="C17" s="13"/>
      <c r="D17" s="13"/>
    </row>
    <row r="18" spans="1:4" ht="18">
      <c r="A18" s="13"/>
      <c r="B18" s="13"/>
      <c r="C18" s="13"/>
      <c r="D18" s="13"/>
    </row>
    <row r="19" spans="1:4" ht="18">
      <c r="A19" s="13"/>
      <c r="B19" s="13"/>
      <c r="C19" s="13"/>
      <c r="D19" s="13"/>
    </row>
    <row r="20" spans="1:4" ht="18">
      <c r="A20" s="13"/>
      <c r="B20" s="13"/>
      <c r="C20" s="13"/>
      <c r="D20" s="13"/>
    </row>
    <row r="21" spans="1:4" ht="18">
      <c r="A21" s="13"/>
      <c r="B21" s="13"/>
      <c r="C21" s="13"/>
      <c r="D21" s="13"/>
    </row>
    <row r="22" spans="1:4" ht="18">
      <c r="A22" s="13"/>
      <c r="B22" s="13"/>
      <c r="C22" s="13"/>
      <c r="D22" s="13"/>
    </row>
    <row r="40" spans="1:4" ht="20.25">
      <c r="A40" s="11" t="s">
        <v>149</v>
      </c>
      <c r="B40" s="11" t="s">
        <v>150</v>
      </c>
      <c r="C40" s="11"/>
      <c r="D40" s="11"/>
    </row>
    <row r="41" spans="1:4" ht="20.25">
      <c r="A41" s="11" t="s">
        <v>151</v>
      </c>
      <c r="B41" s="11" t="s">
        <v>152</v>
      </c>
      <c r="C41" s="11"/>
      <c r="D41" s="11"/>
    </row>
    <row r="42" spans="1:4" ht="20.25">
      <c r="A42" s="11" t="s">
        <v>157</v>
      </c>
      <c r="B42" s="11"/>
      <c r="C42" s="11"/>
      <c r="D42" s="11"/>
    </row>
    <row r="43" spans="1:4" ht="20.25">
      <c r="A43" s="11"/>
      <c r="B43" s="11"/>
      <c r="C43" s="11"/>
      <c r="D43" s="11"/>
    </row>
    <row r="44" spans="1:4" ht="20.25">
      <c r="A44" s="14" t="s">
        <v>154</v>
      </c>
      <c r="B44" s="14" t="s">
        <v>102</v>
      </c>
      <c r="C44" s="14" t="s">
        <v>155</v>
      </c>
      <c r="D44" s="14" t="s">
        <v>156</v>
      </c>
    </row>
    <row r="45" spans="1:4" ht="18">
      <c r="A45" s="12" t="s">
        <v>171</v>
      </c>
      <c r="B45" s="13"/>
      <c r="C45" s="13"/>
      <c r="D45" s="13"/>
    </row>
    <row r="46" spans="1:4" ht="18">
      <c r="A46" s="12" t="s">
        <v>169</v>
      </c>
      <c r="B46" s="13"/>
      <c r="C46" s="13"/>
      <c r="D46" s="13"/>
    </row>
    <row r="47" spans="1:4" ht="18">
      <c r="A47" s="12" t="s">
        <v>167</v>
      </c>
      <c r="B47" s="13"/>
      <c r="C47" s="13"/>
      <c r="D47" s="13"/>
    </row>
    <row r="48" spans="1:4" ht="18">
      <c r="A48" s="12" t="s">
        <v>168</v>
      </c>
      <c r="B48" s="13"/>
      <c r="C48" s="13"/>
      <c r="D48" s="13"/>
    </row>
    <row r="49" spans="1:4" ht="18">
      <c r="A49" s="12" t="s">
        <v>170</v>
      </c>
      <c r="B49" s="13"/>
      <c r="C49" s="13"/>
      <c r="D49" s="13"/>
    </row>
    <row r="50" spans="1:4" ht="18">
      <c r="A50" s="13"/>
      <c r="B50" s="13"/>
      <c r="C50" s="13"/>
      <c r="D50" s="13"/>
    </row>
    <row r="51" spans="1:4" ht="18">
      <c r="A51" s="13"/>
      <c r="B51" s="13"/>
      <c r="C51" s="13"/>
      <c r="D51" s="13"/>
    </row>
    <row r="52" spans="1:4" ht="18">
      <c r="A52" s="13"/>
      <c r="B52" s="13"/>
      <c r="C52" s="13"/>
      <c r="D52" s="13"/>
    </row>
    <row r="53" spans="1:4" ht="18">
      <c r="A53" s="13"/>
      <c r="B53" s="13"/>
      <c r="C53" s="13"/>
      <c r="D53" s="13"/>
    </row>
    <row r="54" spans="1:4" ht="18">
      <c r="A54" s="13"/>
      <c r="B54" s="13"/>
      <c r="C54" s="13"/>
      <c r="D54" s="13"/>
    </row>
  </sheetData>
  <printOptions/>
  <pageMargins left="0.3937007874015748" right="0.3937007874015748" top="0.5905511811023623" bottom="0.5905511811023623" header="0.5118110236220472" footer="0.5118110236220472"/>
  <pageSetup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15.140625" style="0" customWidth="1"/>
    <col min="2" max="2" width="44.8515625" style="0" customWidth="1"/>
    <col min="9" max="9" width="9.140625" style="7" customWidth="1"/>
  </cols>
  <sheetData>
    <row r="1" spans="1:9" ht="15.75">
      <c r="A1" s="4" t="s">
        <v>95</v>
      </c>
      <c r="B1" s="4" t="s">
        <v>96</v>
      </c>
      <c r="C1" s="4" t="s">
        <v>97</v>
      </c>
      <c r="D1" s="4" t="s">
        <v>98</v>
      </c>
      <c r="E1" s="4" t="s">
        <v>99</v>
      </c>
      <c r="F1" s="5">
        <v>0.1</v>
      </c>
      <c r="G1" s="4" t="s">
        <v>100</v>
      </c>
      <c r="H1" s="4" t="s">
        <v>101</v>
      </c>
      <c r="I1" s="6" t="s">
        <v>102</v>
      </c>
    </row>
    <row r="2" spans="1:6" ht="12.75">
      <c r="A2" s="1" t="s">
        <v>0</v>
      </c>
      <c r="B2" s="2" t="s">
        <v>104</v>
      </c>
      <c r="C2">
        <v>1</v>
      </c>
      <c r="D2">
        <v>121.67</v>
      </c>
      <c r="E2">
        <f>C2*D2</f>
        <v>121.67</v>
      </c>
      <c r="F2" s="15">
        <f>E2+E2*10/100</f>
        <v>133.837</v>
      </c>
    </row>
    <row r="3" spans="1:6" ht="12.75">
      <c r="A3" s="1" t="s">
        <v>0</v>
      </c>
      <c r="B3" s="2" t="s">
        <v>60</v>
      </c>
      <c r="C3">
        <v>0</v>
      </c>
      <c r="D3">
        <v>0</v>
      </c>
      <c r="E3">
        <f aca="true" t="shared" si="0" ref="E3:E62">C3*D3</f>
        <v>0</v>
      </c>
      <c r="F3" s="15">
        <f>E3+E3*10/100</f>
        <v>0</v>
      </c>
    </row>
    <row r="4" spans="1:6" ht="12.75">
      <c r="A4" s="1" t="s">
        <v>0</v>
      </c>
      <c r="B4" s="2" t="s">
        <v>105</v>
      </c>
      <c r="C4">
        <v>1</v>
      </c>
      <c r="D4">
        <v>144.12</v>
      </c>
      <c r="E4">
        <f t="shared" si="0"/>
        <v>144.12</v>
      </c>
      <c r="F4" s="15">
        <f>E4+E4*10/100</f>
        <v>158.532</v>
      </c>
    </row>
    <row r="5" spans="1:7" ht="12.75">
      <c r="A5" s="1" t="s">
        <v>0</v>
      </c>
      <c r="B5" s="2" t="s">
        <v>106</v>
      </c>
      <c r="C5">
        <v>1</v>
      </c>
      <c r="E5">
        <f t="shared" si="0"/>
        <v>0</v>
      </c>
      <c r="F5" s="15">
        <f>E5+E5*10/100</f>
        <v>0</v>
      </c>
      <c r="G5" s="7" t="s">
        <v>176</v>
      </c>
    </row>
    <row r="6" spans="1:9" ht="12.75">
      <c r="A6" s="8" t="s">
        <v>0</v>
      </c>
      <c r="B6" s="9" t="s">
        <v>107</v>
      </c>
      <c r="C6" s="10">
        <v>1</v>
      </c>
      <c r="D6" s="10">
        <v>140.11</v>
      </c>
      <c r="E6" s="10">
        <f t="shared" si="0"/>
        <v>140.11</v>
      </c>
      <c r="F6" s="16">
        <f>E6+E6*10/100</f>
        <v>154.121</v>
      </c>
      <c r="G6" s="16">
        <f>SUM(F2:F6)</f>
        <v>446.49</v>
      </c>
      <c r="H6" s="10"/>
      <c r="I6" s="10" t="s">
        <v>146</v>
      </c>
    </row>
    <row r="7" ht="12.75">
      <c r="E7">
        <f t="shared" si="0"/>
        <v>0</v>
      </c>
    </row>
    <row r="8" spans="1:6" ht="12.75">
      <c r="A8" s="1" t="s">
        <v>6</v>
      </c>
      <c r="B8" s="2" t="s">
        <v>105</v>
      </c>
      <c r="C8">
        <v>1</v>
      </c>
      <c r="D8">
        <v>144.12</v>
      </c>
      <c r="E8">
        <f t="shared" si="0"/>
        <v>144.12</v>
      </c>
      <c r="F8" s="15">
        <f>E8+E8*10/100</f>
        <v>158.532</v>
      </c>
    </row>
    <row r="9" spans="1:6" ht="12.75">
      <c r="A9" s="1" t="s">
        <v>6</v>
      </c>
      <c r="B9" s="2" t="s">
        <v>108</v>
      </c>
      <c r="C9">
        <v>1</v>
      </c>
      <c r="D9">
        <v>104.27</v>
      </c>
      <c r="E9">
        <f t="shared" si="0"/>
        <v>104.27</v>
      </c>
      <c r="F9" s="15">
        <f>E9+E9*10/100</f>
        <v>114.697</v>
      </c>
    </row>
    <row r="10" spans="1:9" ht="12.75">
      <c r="A10" s="8" t="s">
        <v>6</v>
      </c>
      <c r="B10" s="9" t="s">
        <v>107</v>
      </c>
      <c r="C10" s="10">
        <v>1</v>
      </c>
      <c r="D10" s="10">
        <v>140.11</v>
      </c>
      <c r="E10" s="10">
        <f t="shared" si="0"/>
        <v>140.11</v>
      </c>
      <c r="F10" s="16">
        <f>E10+E10*10/100</f>
        <v>154.121</v>
      </c>
      <c r="G10" s="16">
        <f>SUM(F8:F10)</f>
        <v>427.35</v>
      </c>
      <c r="H10" s="10"/>
      <c r="I10" s="10" t="s">
        <v>174</v>
      </c>
    </row>
    <row r="11" ht="12.75">
      <c r="E11">
        <f t="shared" si="0"/>
        <v>0</v>
      </c>
    </row>
    <row r="12" ht="12.75">
      <c r="E12">
        <f t="shared" si="0"/>
        <v>0</v>
      </c>
    </row>
    <row r="13" spans="1:6" ht="12.75">
      <c r="A13" s="1" t="s">
        <v>9</v>
      </c>
      <c r="B13" s="2" t="s">
        <v>103</v>
      </c>
      <c r="C13">
        <v>0</v>
      </c>
      <c r="D13">
        <v>0</v>
      </c>
      <c r="E13">
        <f t="shared" si="0"/>
        <v>0</v>
      </c>
      <c r="F13" s="15">
        <f aca="true" t="shared" si="1" ref="F13:F19">E13+E13*10/100</f>
        <v>0</v>
      </c>
    </row>
    <row r="14" spans="1:6" ht="12.75">
      <c r="A14" s="1" t="s">
        <v>9</v>
      </c>
      <c r="B14" s="2" t="s">
        <v>109</v>
      </c>
      <c r="C14">
        <v>1</v>
      </c>
      <c r="D14">
        <v>94.82</v>
      </c>
      <c r="E14">
        <f t="shared" si="0"/>
        <v>94.82</v>
      </c>
      <c r="F14" s="15">
        <f t="shared" si="1"/>
        <v>104.30199999999999</v>
      </c>
    </row>
    <row r="15" spans="1:6" ht="12.75">
      <c r="A15" s="1" t="s">
        <v>9</v>
      </c>
      <c r="B15" s="2" t="s">
        <v>59</v>
      </c>
      <c r="C15">
        <v>1</v>
      </c>
      <c r="D15">
        <v>86.13</v>
      </c>
      <c r="E15">
        <f t="shared" si="0"/>
        <v>86.13</v>
      </c>
      <c r="F15" s="15">
        <f t="shared" si="1"/>
        <v>94.743</v>
      </c>
    </row>
    <row r="16" spans="1:6" ht="12.75">
      <c r="A16" s="1" t="s">
        <v>9</v>
      </c>
      <c r="B16" s="2" t="s">
        <v>105</v>
      </c>
      <c r="C16">
        <v>1</v>
      </c>
      <c r="D16">
        <v>144.12</v>
      </c>
      <c r="E16">
        <f t="shared" si="0"/>
        <v>144.12</v>
      </c>
      <c r="F16" s="15">
        <f t="shared" si="1"/>
        <v>158.532</v>
      </c>
    </row>
    <row r="17" spans="1:6" ht="12.75">
      <c r="A17" s="1" t="s">
        <v>9</v>
      </c>
      <c r="B17" s="2" t="s">
        <v>110</v>
      </c>
      <c r="C17">
        <v>1</v>
      </c>
      <c r="D17">
        <v>121.67</v>
      </c>
      <c r="E17">
        <f t="shared" si="0"/>
        <v>121.67</v>
      </c>
      <c r="F17" s="15">
        <f t="shared" si="1"/>
        <v>133.837</v>
      </c>
    </row>
    <row r="18" spans="1:6" ht="12.75">
      <c r="A18" s="1" t="s">
        <v>9</v>
      </c>
      <c r="B18" s="2" t="s">
        <v>55</v>
      </c>
      <c r="C18">
        <v>1</v>
      </c>
      <c r="D18">
        <v>86.13</v>
      </c>
      <c r="E18">
        <f t="shared" si="0"/>
        <v>86.13</v>
      </c>
      <c r="F18" s="15">
        <f t="shared" si="1"/>
        <v>94.743</v>
      </c>
    </row>
    <row r="19" spans="1:9" ht="12.75">
      <c r="A19" s="8" t="s">
        <v>9</v>
      </c>
      <c r="B19" s="9" t="s">
        <v>111</v>
      </c>
      <c r="C19" s="10">
        <v>1</v>
      </c>
      <c r="D19" s="10">
        <v>86.13</v>
      </c>
      <c r="E19" s="10">
        <f t="shared" si="0"/>
        <v>86.13</v>
      </c>
      <c r="F19" s="16">
        <f t="shared" si="1"/>
        <v>94.743</v>
      </c>
      <c r="G19" s="16">
        <f>SUM(F13:F19)</f>
        <v>680.8999999999999</v>
      </c>
      <c r="H19" s="10"/>
      <c r="I19" s="10" t="s">
        <v>146</v>
      </c>
    </row>
    <row r="20" ht="12.75">
      <c r="E20">
        <f t="shared" si="0"/>
        <v>0</v>
      </c>
    </row>
    <row r="21" ht="12.75">
      <c r="E21">
        <f t="shared" si="0"/>
        <v>0</v>
      </c>
    </row>
    <row r="22" spans="1:9" ht="12.75">
      <c r="A22" s="8" t="s">
        <v>14</v>
      </c>
      <c r="B22" s="9" t="s">
        <v>112</v>
      </c>
      <c r="C22" s="10">
        <v>1</v>
      </c>
      <c r="D22" s="10">
        <v>121.67</v>
      </c>
      <c r="E22" s="10">
        <f t="shared" si="0"/>
        <v>121.67</v>
      </c>
      <c r="F22" s="16">
        <f>E22+E22*10/100</f>
        <v>133.837</v>
      </c>
      <c r="G22" s="16">
        <f>SUM(F22)</f>
        <v>133.837</v>
      </c>
      <c r="H22" s="10"/>
      <c r="I22" s="10" t="s">
        <v>146</v>
      </c>
    </row>
    <row r="23" ht="12.75">
      <c r="E23">
        <f t="shared" si="0"/>
        <v>0</v>
      </c>
    </row>
    <row r="24" ht="12.75">
      <c r="E24">
        <f t="shared" si="0"/>
        <v>0</v>
      </c>
    </row>
    <row r="25" spans="1:6" ht="12.75">
      <c r="A25" s="1" t="s">
        <v>16</v>
      </c>
      <c r="B25" s="2" t="s">
        <v>113</v>
      </c>
      <c r="C25">
        <v>1</v>
      </c>
      <c r="D25">
        <v>129.6</v>
      </c>
      <c r="E25">
        <f t="shared" si="0"/>
        <v>129.6</v>
      </c>
      <c r="F25" s="15">
        <f>E25+E25*10/100</f>
        <v>142.56</v>
      </c>
    </row>
    <row r="26" spans="1:6" ht="12.75">
      <c r="A26" s="1" t="s">
        <v>16</v>
      </c>
      <c r="B26" s="2" t="s">
        <v>114</v>
      </c>
      <c r="C26">
        <v>0</v>
      </c>
      <c r="D26">
        <v>0</v>
      </c>
      <c r="E26">
        <f t="shared" si="0"/>
        <v>0</v>
      </c>
      <c r="F26" s="15">
        <f>E26+E26*10/100</f>
        <v>0</v>
      </c>
    </row>
    <row r="27" spans="1:9" ht="12.75">
      <c r="A27" s="8" t="s">
        <v>16</v>
      </c>
      <c r="B27" s="9" t="s">
        <v>60</v>
      </c>
      <c r="C27" s="10">
        <v>0</v>
      </c>
      <c r="D27" s="10">
        <v>0</v>
      </c>
      <c r="E27" s="10">
        <f t="shared" si="0"/>
        <v>0</v>
      </c>
      <c r="F27" s="16">
        <f>E27+E27*10/100</f>
        <v>0</v>
      </c>
      <c r="G27" s="16">
        <f>SUM(F25:F27)</f>
        <v>142.56</v>
      </c>
      <c r="H27" s="10"/>
      <c r="I27" s="10" t="s">
        <v>146</v>
      </c>
    </row>
    <row r="28" ht="12.75">
      <c r="E28">
        <f t="shared" si="0"/>
        <v>0</v>
      </c>
    </row>
    <row r="29" ht="12.75">
      <c r="E29">
        <f t="shared" si="0"/>
        <v>0</v>
      </c>
    </row>
    <row r="30" spans="1:6" ht="12.75">
      <c r="A30" s="1" t="s">
        <v>20</v>
      </c>
      <c r="B30" s="2" t="s">
        <v>109</v>
      </c>
      <c r="C30">
        <v>1</v>
      </c>
      <c r="D30">
        <v>94.82</v>
      </c>
      <c r="E30">
        <f t="shared" si="0"/>
        <v>94.82</v>
      </c>
      <c r="F30" s="15">
        <f>E30+E30*10/100</f>
        <v>104.30199999999999</v>
      </c>
    </row>
    <row r="31" spans="1:6" ht="12.75">
      <c r="A31" s="1" t="s">
        <v>20</v>
      </c>
      <c r="B31" s="2" t="s">
        <v>60</v>
      </c>
      <c r="C31">
        <v>0</v>
      </c>
      <c r="D31">
        <v>0</v>
      </c>
      <c r="E31">
        <f t="shared" si="0"/>
        <v>0</v>
      </c>
      <c r="F31" s="15">
        <f>E31+E31*10/100</f>
        <v>0</v>
      </c>
    </row>
    <row r="32" spans="1:9" ht="12.75">
      <c r="A32" s="8" t="s">
        <v>20</v>
      </c>
      <c r="B32" s="9" t="s">
        <v>115</v>
      </c>
      <c r="C32" s="10">
        <v>0</v>
      </c>
      <c r="D32" s="10">
        <v>0</v>
      </c>
      <c r="E32" s="10">
        <f t="shared" si="0"/>
        <v>0</v>
      </c>
      <c r="F32" s="16">
        <f>E32+E32*10/100</f>
        <v>0</v>
      </c>
      <c r="G32" s="16">
        <f>SUM(F30:F32)</f>
        <v>104.30199999999999</v>
      </c>
      <c r="H32" s="10"/>
      <c r="I32" s="10" t="s">
        <v>175</v>
      </c>
    </row>
    <row r="33" ht="12.75">
      <c r="E33">
        <f t="shared" si="0"/>
        <v>0</v>
      </c>
    </row>
    <row r="34" ht="12.75">
      <c r="E34">
        <f t="shared" si="0"/>
        <v>0</v>
      </c>
    </row>
    <row r="35" spans="1:6" ht="12.75">
      <c r="A35" s="1" t="s">
        <v>21</v>
      </c>
      <c r="B35" s="2" t="s">
        <v>116</v>
      </c>
      <c r="C35">
        <v>1</v>
      </c>
      <c r="D35" s="7">
        <v>219.23</v>
      </c>
      <c r="E35">
        <f t="shared" si="0"/>
        <v>219.23</v>
      </c>
      <c r="F35" s="15">
        <f>E35+E35*10/100</f>
        <v>241.153</v>
      </c>
    </row>
    <row r="36" spans="1:6" ht="12.75">
      <c r="A36" s="1" t="s">
        <v>21</v>
      </c>
      <c r="B36" s="2" t="s">
        <v>117</v>
      </c>
      <c r="C36">
        <v>0</v>
      </c>
      <c r="D36">
        <v>0</v>
      </c>
      <c r="E36">
        <f t="shared" si="0"/>
        <v>0</v>
      </c>
      <c r="F36" s="15">
        <f>E36+E36*10/100</f>
        <v>0</v>
      </c>
    </row>
    <row r="37" spans="1:6" ht="12.75">
      <c r="A37" s="1" t="s">
        <v>21</v>
      </c>
      <c r="B37" s="2" t="s">
        <v>118</v>
      </c>
      <c r="C37">
        <v>2</v>
      </c>
      <c r="D37">
        <v>270.46</v>
      </c>
      <c r="E37">
        <f t="shared" si="0"/>
        <v>540.92</v>
      </c>
      <c r="F37" s="15">
        <f>E37+E37*10/100</f>
        <v>595.012</v>
      </c>
    </row>
    <row r="38" spans="1:9" ht="12.75">
      <c r="A38" s="8" t="s">
        <v>21</v>
      </c>
      <c r="B38" s="9" t="s">
        <v>119</v>
      </c>
      <c r="C38" s="10">
        <v>1</v>
      </c>
      <c r="D38" s="10">
        <v>97.07</v>
      </c>
      <c r="E38" s="10">
        <f t="shared" si="0"/>
        <v>97.07</v>
      </c>
      <c r="F38" s="16">
        <f>E38+E38*10/100</f>
        <v>106.77699999999999</v>
      </c>
      <c r="G38" s="16">
        <f>SUM(F35:F38)</f>
        <v>942.942</v>
      </c>
      <c r="H38" s="10"/>
      <c r="I38" s="10" t="s">
        <v>146</v>
      </c>
    </row>
    <row r="39" ht="12.75">
      <c r="E39">
        <f t="shared" si="0"/>
        <v>0</v>
      </c>
    </row>
    <row r="40" ht="12.75">
      <c r="E40">
        <f t="shared" si="0"/>
        <v>0</v>
      </c>
    </row>
    <row r="41" spans="1:6" ht="12.75">
      <c r="A41" s="1" t="s">
        <v>26</v>
      </c>
      <c r="B41" s="2" t="s">
        <v>55</v>
      </c>
      <c r="C41">
        <v>4</v>
      </c>
      <c r="D41">
        <v>86.13</v>
      </c>
      <c r="E41">
        <f t="shared" si="0"/>
        <v>344.52</v>
      </c>
      <c r="F41" s="15">
        <f>E41+E41*10/100</f>
        <v>378.972</v>
      </c>
    </row>
    <row r="42" spans="1:6" ht="12.75">
      <c r="A42" s="1" t="s">
        <v>26</v>
      </c>
      <c r="B42" s="2" t="s">
        <v>120</v>
      </c>
      <c r="C42">
        <v>1</v>
      </c>
      <c r="D42">
        <v>104.9</v>
      </c>
      <c r="E42">
        <f t="shared" si="0"/>
        <v>104.9</v>
      </c>
      <c r="F42" s="15">
        <f>E42+E42*10/100</f>
        <v>115.39</v>
      </c>
    </row>
    <row r="43" spans="1:9" ht="12.75">
      <c r="A43" s="8" t="s">
        <v>26</v>
      </c>
      <c r="B43" s="9" t="s">
        <v>121</v>
      </c>
      <c r="C43" s="10">
        <v>1</v>
      </c>
      <c r="D43" s="10">
        <v>219.23</v>
      </c>
      <c r="E43" s="10">
        <f t="shared" si="0"/>
        <v>219.23</v>
      </c>
      <c r="F43" s="16">
        <f>E43+E43*10/100</f>
        <v>241.153</v>
      </c>
      <c r="G43" s="16">
        <f>SUM(F41:F43)</f>
        <v>735.515</v>
      </c>
      <c r="H43" s="10"/>
      <c r="I43" s="10" t="s">
        <v>146</v>
      </c>
    </row>
    <row r="44" ht="12.75">
      <c r="E44">
        <f t="shared" si="0"/>
        <v>0</v>
      </c>
    </row>
    <row r="45" ht="12.75">
      <c r="E45">
        <f t="shared" si="0"/>
        <v>0</v>
      </c>
    </row>
    <row r="46" spans="1:6" ht="12.75">
      <c r="A46" s="1" t="s">
        <v>30</v>
      </c>
      <c r="B46" s="2" t="s">
        <v>122</v>
      </c>
      <c r="C46">
        <v>1</v>
      </c>
      <c r="D46">
        <v>57.95</v>
      </c>
      <c r="E46">
        <f t="shared" si="0"/>
        <v>57.95</v>
      </c>
      <c r="F46" s="15">
        <f>E46+E46*10/100</f>
        <v>63.745000000000005</v>
      </c>
    </row>
    <row r="47" spans="1:9" ht="12.75">
      <c r="A47" s="8" t="s">
        <v>30</v>
      </c>
      <c r="B47" s="9" t="s">
        <v>123</v>
      </c>
      <c r="C47" s="10">
        <v>1</v>
      </c>
      <c r="D47" s="10">
        <v>86.13</v>
      </c>
      <c r="E47" s="10">
        <f t="shared" si="0"/>
        <v>86.13</v>
      </c>
      <c r="F47" s="16">
        <f>E47+E47*10/100</f>
        <v>94.743</v>
      </c>
      <c r="G47" s="16">
        <f>SUM(F46:F47)</f>
        <v>158.488</v>
      </c>
      <c r="H47" s="10"/>
      <c r="I47" s="10" t="s">
        <v>146</v>
      </c>
    </row>
    <row r="48" ht="12.75">
      <c r="E48">
        <f t="shared" si="0"/>
        <v>0</v>
      </c>
    </row>
    <row r="49" ht="12.75">
      <c r="E49">
        <f t="shared" si="0"/>
        <v>0</v>
      </c>
    </row>
    <row r="50" spans="1:6" ht="12.75">
      <c r="A50" s="1" t="s">
        <v>33</v>
      </c>
      <c r="B50" s="2" t="s">
        <v>139</v>
      </c>
      <c r="C50">
        <v>0</v>
      </c>
      <c r="D50">
        <v>0</v>
      </c>
      <c r="E50">
        <f t="shared" si="0"/>
        <v>0</v>
      </c>
      <c r="F50" s="15">
        <f>E50+E50*10/100</f>
        <v>0</v>
      </c>
    </row>
    <row r="51" spans="1:6" ht="12.75">
      <c r="A51" s="1" t="s">
        <v>33</v>
      </c>
      <c r="B51" s="2" t="s">
        <v>124</v>
      </c>
      <c r="C51">
        <v>0</v>
      </c>
      <c r="D51">
        <v>0</v>
      </c>
      <c r="E51">
        <f t="shared" si="0"/>
        <v>0</v>
      </c>
      <c r="F51" s="15">
        <f>E51+E51*10/100</f>
        <v>0</v>
      </c>
    </row>
    <row r="52" spans="1:9" ht="12.75">
      <c r="A52" s="8" t="s">
        <v>33</v>
      </c>
      <c r="B52" s="9" t="s">
        <v>125</v>
      </c>
      <c r="C52" s="10">
        <v>1</v>
      </c>
      <c r="D52" s="10">
        <v>121.67</v>
      </c>
      <c r="E52" s="10">
        <f t="shared" si="0"/>
        <v>121.67</v>
      </c>
      <c r="F52" s="16">
        <f>E52+E52*10/100</f>
        <v>133.837</v>
      </c>
      <c r="G52" s="16">
        <f>SUM(F50:F52)</f>
        <v>133.837</v>
      </c>
      <c r="H52" s="10"/>
      <c r="I52" s="10" t="s">
        <v>146</v>
      </c>
    </row>
    <row r="53" ht="12.75">
      <c r="E53">
        <f t="shared" si="0"/>
        <v>0</v>
      </c>
    </row>
    <row r="54" ht="12.75">
      <c r="E54">
        <f t="shared" si="0"/>
        <v>0</v>
      </c>
    </row>
    <row r="55" ht="12.75">
      <c r="E55">
        <f t="shared" si="0"/>
        <v>0</v>
      </c>
    </row>
    <row r="56" spans="1:6" ht="12.75">
      <c r="A56" s="1" t="s">
        <v>37</v>
      </c>
      <c r="B56" s="2" t="s">
        <v>126</v>
      </c>
      <c r="C56">
        <v>1</v>
      </c>
      <c r="D56">
        <v>104.9</v>
      </c>
      <c r="E56">
        <f t="shared" si="0"/>
        <v>104.9</v>
      </c>
      <c r="F56" s="15">
        <f>E56+E56*10/100</f>
        <v>115.39</v>
      </c>
    </row>
    <row r="57" spans="1:6" ht="12.75">
      <c r="A57" s="1" t="s">
        <v>37</v>
      </c>
      <c r="B57" s="2" t="s">
        <v>127</v>
      </c>
      <c r="C57">
        <v>1</v>
      </c>
      <c r="D57">
        <v>86.13</v>
      </c>
      <c r="E57">
        <f t="shared" si="0"/>
        <v>86.13</v>
      </c>
      <c r="F57" s="15">
        <f>E57+E57*10/100</f>
        <v>94.743</v>
      </c>
    </row>
    <row r="58" spans="1:6" ht="12.75">
      <c r="A58" s="1" t="s">
        <v>37</v>
      </c>
      <c r="B58" s="2" t="s">
        <v>59</v>
      </c>
      <c r="C58">
        <v>1</v>
      </c>
      <c r="D58">
        <v>86.13</v>
      </c>
      <c r="E58">
        <f t="shared" si="0"/>
        <v>86.13</v>
      </c>
      <c r="F58" s="15">
        <f>E58+E58*10/100</f>
        <v>94.743</v>
      </c>
    </row>
    <row r="59" spans="1:9" ht="12.75">
      <c r="A59" s="8" t="s">
        <v>37</v>
      </c>
      <c r="B59" s="9" t="s">
        <v>128</v>
      </c>
      <c r="C59" s="10">
        <v>2</v>
      </c>
      <c r="D59" s="10">
        <v>98.4</v>
      </c>
      <c r="E59" s="10">
        <f t="shared" si="0"/>
        <v>196.8</v>
      </c>
      <c r="F59" s="16">
        <f>E59+E59*10/100</f>
        <v>216.48000000000002</v>
      </c>
      <c r="G59" s="16">
        <f>SUM(F56:F59)</f>
        <v>521.356</v>
      </c>
      <c r="H59" s="10"/>
      <c r="I59" s="9" t="s">
        <v>147</v>
      </c>
    </row>
    <row r="60" ht="12.75">
      <c r="E60">
        <f t="shared" si="0"/>
        <v>0</v>
      </c>
    </row>
    <row r="61" ht="12.75">
      <c r="E61">
        <f t="shared" si="0"/>
        <v>0</v>
      </c>
    </row>
    <row r="62" spans="1:6" ht="12.75">
      <c r="A62" s="1" t="s">
        <v>42</v>
      </c>
      <c r="B62" s="2" t="s">
        <v>129</v>
      </c>
      <c r="C62">
        <v>1</v>
      </c>
      <c r="D62">
        <v>117.94</v>
      </c>
      <c r="E62">
        <f t="shared" si="0"/>
        <v>117.94</v>
      </c>
      <c r="F62" s="15">
        <f>E62+E62*10/100</f>
        <v>129.734</v>
      </c>
    </row>
    <row r="63" spans="1:6" ht="12.75">
      <c r="A63" s="1" t="s">
        <v>42</v>
      </c>
      <c r="B63" s="2" t="s">
        <v>130</v>
      </c>
      <c r="C63">
        <v>1</v>
      </c>
      <c r="D63">
        <v>125.12</v>
      </c>
      <c r="E63">
        <f aca="true" t="shared" si="2" ref="E63:E109">C63*D63</f>
        <v>125.12</v>
      </c>
      <c r="F63" s="15">
        <f>E63+E63*10/100</f>
        <v>137.632</v>
      </c>
    </row>
    <row r="64" spans="1:6" ht="12.75">
      <c r="A64" s="1" t="s">
        <v>42</v>
      </c>
      <c r="B64" s="2" t="s">
        <v>131</v>
      </c>
      <c r="C64">
        <v>1</v>
      </c>
      <c r="D64">
        <v>149.02</v>
      </c>
      <c r="E64">
        <f t="shared" si="2"/>
        <v>149.02</v>
      </c>
      <c r="F64" s="15">
        <f>E64+E64*10/100</f>
        <v>163.92200000000003</v>
      </c>
    </row>
    <row r="65" spans="1:6" ht="12.75">
      <c r="A65" s="1" t="s">
        <v>42</v>
      </c>
      <c r="B65" s="2" t="s">
        <v>132</v>
      </c>
      <c r="C65">
        <v>1</v>
      </c>
      <c r="D65">
        <v>44.58</v>
      </c>
      <c r="E65">
        <f t="shared" si="2"/>
        <v>44.58</v>
      </c>
      <c r="F65" s="15">
        <f>E65+E65*10/100</f>
        <v>49.038</v>
      </c>
    </row>
    <row r="66" spans="1:9" ht="12.75">
      <c r="A66" s="8" t="s">
        <v>42</v>
      </c>
      <c r="B66" s="9" t="s">
        <v>133</v>
      </c>
      <c r="C66" s="10">
        <v>1</v>
      </c>
      <c r="D66" s="10">
        <v>23.99</v>
      </c>
      <c r="E66" s="10">
        <f t="shared" si="2"/>
        <v>23.99</v>
      </c>
      <c r="F66" s="16">
        <f>E66+E66*10/100</f>
        <v>26.389</v>
      </c>
      <c r="G66" s="16">
        <f>SUM(F62:F66)</f>
        <v>506.71500000000003</v>
      </c>
      <c r="H66" s="10"/>
      <c r="I66" s="10" t="s">
        <v>148</v>
      </c>
    </row>
    <row r="67" ht="12.75">
      <c r="E67">
        <f t="shared" si="2"/>
        <v>0</v>
      </c>
    </row>
    <row r="68" ht="12.75">
      <c r="E68">
        <f t="shared" si="2"/>
        <v>0</v>
      </c>
    </row>
    <row r="69" spans="1:9" ht="12.75">
      <c r="A69" s="8" t="s">
        <v>48</v>
      </c>
      <c r="B69" s="9" t="s">
        <v>134</v>
      </c>
      <c r="C69" s="10">
        <v>3</v>
      </c>
      <c r="D69" s="10">
        <v>0</v>
      </c>
      <c r="E69" s="10">
        <f t="shared" si="2"/>
        <v>0</v>
      </c>
      <c r="F69" s="16">
        <f>E69+E69*10/100</f>
        <v>0</v>
      </c>
      <c r="G69" s="10">
        <v>0</v>
      </c>
      <c r="H69" s="10"/>
      <c r="I69" s="10" t="s">
        <v>146</v>
      </c>
    </row>
    <row r="70" ht="12.75">
      <c r="E70">
        <f t="shared" si="2"/>
        <v>0</v>
      </c>
    </row>
    <row r="71" ht="12.75">
      <c r="E71">
        <f t="shared" si="2"/>
        <v>0</v>
      </c>
    </row>
    <row r="72" spans="1:6" ht="12.75">
      <c r="A72" s="1" t="s">
        <v>50</v>
      </c>
      <c r="B72" s="2" t="s">
        <v>51</v>
      </c>
      <c r="C72">
        <v>1</v>
      </c>
      <c r="D72">
        <v>86.13</v>
      </c>
      <c r="E72">
        <f t="shared" si="2"/>
        <v>86.13</v>
      </c>
      <c r="F72" s="15">
        <f>E72+E72*10/100</f>
        <v>94.743</v>
      </c>
    </row>
    <row r="73" spans="1:6" ht="12.75">
      <c r="A73" s="1" t="s">
        <v>50</v>
      </c>
      <c r="B73" s="2" t="s">
        <v>52</v>
      </c>
      <c r="C73">
        <v>1</v>
      </c>
      <c r="D73">
        <v>86.13</v>
      </c>
      <c r="E73">
        <f t="shared" si="2"/>
        <v>86.13</v>
      </c>
      <c r="F73" s="15">
        <f>E73+E73*10/100</f>
        <v>94.743</v>
      </c>
    </row>
    <row r="74" spans="1:9" ht="12.75">
      <c r="A74" s="8" t="s">
        <v>50</v>
      </c>
      <c r="B74" s="9" t="s">
        <v>53</v>
      </c>
      <c r="C74" s="10">
        <v>1</v>
      </c>
      <c r="D74" s="10">
        <v>104.27</v>
      </c>
      <c r="E74" s="10">
        <f t="shared" si="2"/>
        <v>104.27</v>
      </c>
      <c r="F74" s="16">
        <f>E74+E74*10/100</f>
        <v>114.697</v>
      </c>
      <c r="G74" s="16">
        <f>SUM(F72:F74)</f>
        <v>304.183</v>
      </c>
      <c r="H74" s="10"/>
      <c r="I74" s="9" t="s">
        <v>147</v>
      </c>
    </row>
    <row r="75" ht="12.75">
      <c r="E75">
        <f t="shared" si="2"/>
        <v>0</v>
      </c>
    </row>
    <row r="76" ht="12.75">
      <c r="E76">
        <f t="shared" si="2"/>
        <v>0</v>
      </c>
    </row>
    <row r="77" spans="1:6" ht="12.75">
      <c r="A77" s="1" t="s">
        <v>54</v>
      </c>
      <c r="B77" s="2" t="s">
        <v>55</v>
      </c>
      <c r="C77">
        <v>1</v>
      </c>
      <c r="D77">
        <v>86.13</v>
      </c>
      <c r="E77">
        <f t="shared" si="2"/>
        <v>86.13</v>
      </c>
      <c r="F77" s="15">
        <f aca="true" t="shared" si="3" ref="F77:F85">E77+E77*10/100</f>
        <v>94.743</v>
      </c>
    </row>
    <row r="78" spans="1:6" ht="12.75">
      <c r="A78" s="1" t="s">
        <v>54</v>
      </c>
      <c r="B78" s="2" t="s">
        <v>56</v>
      </c>
      <c r="C78">
        <v>1</v>
      </c>
      <c r="D78">
        <v>86.13</v>
      </c>
      <c r="E78">
        <f t="shared" si="2"/>
        <v>86.13</v>
      </c>
      <c r="F78" s="15">
        <f t="shared" si="3"/>
        <v>94.743</v>
      </c>
    </row>
    <row r="79" spans="1:6" ht="12.75">
      <c r="A79" s="1" t="s">
        <v>54</v>
      </c>
      <c r="B79" s="2" t="s">
        <v>57</v>
      </c>
      <c r="C79">
        <v>1</v>
      </c>
      <c r="D79">
        <v>94.82</v>
      </c>
      <c r="E79">
        <f t="shared" si="2"/>
        <v>94.82</v>
      </c>
      <c r="F79" s="15">
        <f t="shared" si="3"/>
        <v>104.30199999999999</v>
      </c>
    </row>
    <row r="80" spans="1:6" ht="12.75">
      <c r="A80" s="1" t="s">
        <v>54</v>
      </c>
      <c r="B80" s="2" t="s">
        <v>58</v>
      </c>
      <c r="C80">
        <v>1</v>
      </c>
      <c r="D80">
        <v>94.82</v>
      </c>
      <c r="E80">
        <f t="shared" si="2"/>
        <v>94.82</v>
      </c>
      <c r="F80" s="15">
        <f t="shared" si="3"/>
        <v>104.30199999999999</v>
      </c>
    </row>
    <row r="81" spans="1:6" ht="12.75">
      <c r="A81" s="1" t="s">
        <v>54</v>
      </c>
      <c r="B81" s="2" t="s">
        <v>59</v>
      </c>
      <c r="C81">
        <v>1</v>
      </c>
      <c r="D81">
        <v>86.13</v>
      </c>
      <c r="E81">
        <f t="shared" si="2"/>
        <v>86.13</v>
      </c>
      <c r="F81" s="15">
        <f t="shared" si="3"/>
        <v>94.743</v>
      </c>
    </row>
    <row r="82" spans="1:6" ht="12.75">
      <c r="A82" s="1" t="s">
        <v>54</v>
      </c>
      <c r="B82" s="2" t="s">
        <v>60</v>
      </c>
      <c r="C82">
        <v>0</v>
      </c>
      <c r="D82">
        <v>0</v>
      </c>
      <c r="E82">
        <f t="shared" si="2"/>
        <v>0</v>
      </c>
      <c r="F82" s="15">
        <f t="shared" si="3"/>
        <v>0</v>
      </c>
    </row>
    <row r="83" spans="1:6" ht="12.75">
      <c r="A83" s="1" t="s">
        <v>54</v>
      </c>
      <c r="B83" s="2" t="s">
        <v>61</v>
      </c>
      <c r="C83">
        <v>1</v>
      </c>
      <c r="D83">
        <v>104.27</v>
      </c>
      <c r="E83">
        <f t="shared" si="2"/>
        <v>104.27</v>
      </c>
      <c r="F83" s="15">
        <f t="shared" si="3"/>
        <v>114.697</v>
      </c>
    </row>
    <row r="84" spans="1:6" ht="12.75">
      <c r="A84" s="1" t="s">
        <v>54</v>
      </c>
      <c r="B84" s="2" t="s">
        <v>62</v>
      </c>
      <c r="C84">
        <v>1</v>
      </c>
      <c r="D84">
        <v>86.13</v>
      </c>
      <c r="E84">
        <f t="shared" si="2"/>
        <v>86.13</v>
      </c>
      <c r="F84" s="15">
        <f t="shared" si="3"/>
        <v>94.743</v>
      </c>
    </row>
    <row r="85" spans="1:9" ht="12.75">
      <c r="A85" s="8" t="s">
        <v>54</v>
      </c>
      <c r="B85" s="9" t="s">
        <v>63</v>
      </c>
      <c r="C85" s="10">
        <v>1</v>
      </c>
      <c r="D85" s="10">
        <v>86.13</v>
      </c>
      <c r="E85" s="10">
        <f t="shared" si="2"/>
        <v>86.13</v>
      </c>
      <c r="F85" s="16">
        <f t="shared" si="3"/>
        <v>94.743</v>
      </c>
      <c r="G85" s="16">
        <f>SUM(F77:F85)</f>
        <v>797.0159999999998</v>
      </c>
      <c r="H85" s="10"/>
      <c r="I85" s="10" t="s">
        <v>146</v>
      </c>
    </row>
    <row r="86" ht="12.75">
      <c r="E86">
        <f t="shared" si="2"/>
        <v>0</v>
      </c>
    </row>
    <row r="87" ht="12.75">
      <c r="E87">
        <f t="shared" si="2"/>
        <v>0</v>
      </c>
    </row>
    <row r="88" spans="1:6" ht="12.75">
      <c r="A88" s="1" t="s">
        <v>64</v>
      </c>
      <c r="B88" s="2" t="s">
        <v>135</v>
      </c>
      <c r="C88">
        <v>3</v>
      </c>
      <c r="D88">
        <v>104.51</v>
      </c>
      <c r="E88">
        <f t="shared" si="2"/>
        <v>313.53000000000003</v>
      </c>
      <c r="F88" s="15">
        <f>E88+E88*10/100</f>
        <v>344.88300000000004</v>
      </c>
    </row>
    <row r="89" spans="1:6" ht="12.75">
      <c r="A89" s="1" t="s">
        <v>64</v>
      </c>
      <c r="B89" s="2" t="s">
        <v>59</v>
      </c>
      <c r="C89">
        <v>1</v>
      </c>
      <c r="D89">
        <v>86.13</v>
      </c>
      <c r="E89">
        <f t="shared" si="2"/>
        <v>86.13</v>
      </c>
      <c r="F89" s="15">
        <f>E89+E89*10/100</f>
        <v>94.743</v>
      </c>
    </row>
    <row r="90" spans="1:9" ht="12.75">
      <c r="A90" s="8" t="s">
        <v>64</v>
      </c>
      <c r="B90" s="9" t="s">
        <v>136</v>
      </c>
      <c r="C90" s="10">
        <v>0</v>
      </c>
      <c r="D90" s="10">
        <v>0</v>
      </c>
      <c r="E90" s="10">
        <f t="shared" si="2"/>
        <v>0</v>
      </c>
      <c r="F90" s="16">
        <f>E90+E90*10/100</f>
        <v>0</v>
      </c>
      <c r="G90" s="16">
        <f>SUM(F88:F90)</f>
        <v>439.62600000000003</v>
      </c>
      <c r="H90" s="10"/>
      <c r="I90" s="10" t="s">
        <v>175</v>
      </c>
    </row>
    <row r="91" ht="12.75">
      <c r="E91">
        <f t="shared" si="2"/>
        <v>0</v>
      </c>
    </row>
    <row r="92" ht="12.75">
      <c r="E92">
        <f t="shared" si="2"/>
        <v>0</v>
      </c>
    </row>
    <row r="93" spans="1:9" ht="12.75">
      <c r="A93" s="8" t="s">
        <v>68</v>
      </c>
      <c r="B93" s="9" t="s">
        <v>123</v>
      </c>
      <c r="C93" s="10">
        <v>3</v>
      </c>
      <c r="D93" s="10">
        <v>86.13</v>
      </c>
      <c r="E93" s="10">
        <f t="shared" si="2"/>
        <v>258.39</v>
      </c>
      <c r="F93" s="16">
        <f>E93+E93*10/100</f>
        <v>284.229</v>
      </c>
      <c r="G93" s="16">
        <f>SUM(F93)</f>
        <v>284.229</v>
      </c>
      <c r="H93" s="10"/>
      <c r="I93" s="9" t="s">
        <v>147</v>
      </c>
    </row>
    <row r="94" ht="12.75">
      <c r="E94">
        <f t="shared" si="2"/>
        <v>0</v>
      </c>
    </row>
    <row r="95" ht="12.75">
      <c r="E95">
        <f t="shared" si="2"/>
        <v>0</v>
      </c>
    </row>
    <row r="96" spans="1:6" ht="12.75">
      <c r="A96" s="1" t="s">
        <v>70</v>
      </c>
      <c r="B96" s="2" t="s">
        <v>111</v>
      </c>
      <c r="C96">
        <v>0</v>
      </c>
      <c r="D96">
        <v>86.13</v>
      </c>
      <c r="E96">
        <f t="shared" si="2"/>
        <v>0</v>
      </c>
      <c r="F96" s="15">
        <f>E96+E96*10/100</f>
        <v>0</v>
      </c>
    </row>
    <row r="97" spans="1:9" ht="12.75">
      <c r="A97" s="8" t="s">
        <v>70</v>
      </c>
      <c r="B97" s="9" t="s">
        <v>137</v>
      </c>
      <c r="C97" s="10">
        <v>1</v>
      </c>
      <c r="D97" s="10">
        <v>86.13</v>
      </c>
      <c r="E97" s="10">
        <f t="shared" si="2"/>
        <v>86.13</v>
      </c>
      <c r="F97" s="16">
        <f>E97+E97*10/100</f>
        <v>94.743</v>
      </c>
      <c r="G97" s="16">
        <f>SUM(F97)</f>
        <v>94.743</v>
      </c>
      <c r="H97" s="10"/>
      <c r="I97" s="10" t="s">
        <v>146</v>
      </c>
    </row>
    <row r="98" ht="12.75">
      <c r="E98">
        <f t="shared" si="2"/>
        <v>0</v>
      </c>
    </row>
    <row r="99" ht="12.75">
      <c r="E99">
        <f t="shared" si="2"/>
        <v>0</v>
      </c>
    </row>
    <row r="100" spans="1:6" ht="12.75">
      <c r="A100" s="1" t="s">
        <v>72</v>
      </c>
      <c r="B100" s="2" t="s">
        <v>138</v>
      </c>
      <c r="C100">
        <v>1</v>
      </c>
      <c r="D100">
        <v>57.95</v>
      </c>
      <c r="E100">
        <f t="shared" si="2"/>
        <v>57.95</v>
      </c>
      <c r="F100" s="15">
        <f>E100+E100*10/100</f>
        <v>63.745000000000005</v>
      </c>
    </row>
    <row r="101" spans="1:6" ht="12.75">
      <c r="A101" s="1" t="s">
        <v>72</v>
      </c>
      <c r="B101" s="2" t="s">
        <v>139</v>
      </c>
      <c r="C101">
        <v>0</v>
      </c>
      <c r="D101">
        <v>0</v>
      </c>
      <c r="E101">
        <f t="shared" si="2"/>
        <v>0</v>
      </c>
      <c r="F101" s="15">
        <f>E101+E101*10/100</f>
        <v>0</v>
      </c>
    </row>
    <row r="102" spans="1:9" ht="12.75">
      <c r="A102" s="8" t="s">
        <v>72</v>
      </c>
      <c r="B102" s="9" t="s">
        <v>140</v>
      </c>
      <c r="C102" s="10">
        <v>0</v>
      </c>
      <c r="D102" s="10">
        <v>0</v>
      </c>
      <c r="E102" s="10">
        <f t="shared" si="2"/>
        <v>0</v>
      </c>
      <c r="F102" s="16">
        <f>E102+E102*10/100</f>
        <v>0</v>
      </c>
      <c r="G102" s="16">
        <f>SUM(F100:F102)</f>
        <v>63.745000000000005</v>
      </c>
      <c r="H102" s="10"/>
      <c r="I102" s="9" t="s">
        <v>147</v>
      </c>
    </row>
    <row r="103" ht="12.75">
      <c r="E103">
        <f t="shared" si="2"/>
        <v>0</v>
      </c>
    </row>
    <row r="104" ht="12.75">
      <c r="E104">
        <f t="shared" si="2"/>
        <v>0</v>
      </c>
    </row>
    <row r="105" spans="1:6" ht="12.75">
      <c r="A105" s="1" t="s">
        <v>76</v>
      </c>
      <c r="B105" s="2" t="s">
        <v>141</v>
      </c>
      <c r="C105">
        <v>0</v>
      </c>
      <c r="D105">
        <v>0</v>
      </c>
      <c r="E105">
        <f t="shared" si="2"/>
        <v>0</v>
      </c>
      <c r="F105" s="15">
        <f>E105+E105*10/100</f>
        <v>0</v>
      </c>
    </row>
    <row r="106" spans="1:6" ht="12.75">
      <c r="A106" s="1" t="s">
        <v>76</v>
      </c>
      <c r="B106" s="2" t="s">
        <v>142</v>
      </c>
      <c r="C106">
        <v>1</v>
      </c>
      <c r="D106">
        <v>144.12</v>
      </c>
      <c r="E106">
        <f t="shared" si="2"/>
        <v>144.12</v>
      </c>
      <c r="F106" s="15">
        <f>E106+E106*10/100</f>
        <v>158.532</v>
      </c>
    </row>
    <row r="107" spans="1:6" ht="12.75">
      <c r="A107" s="1" t="s">
        <v>76</v>
      </c>
      <c r="B107" s="2" t="s">
        <v>143</v>
      </c>
      <c r="C107">
        <v>1</v>
      </c>
      <c r="D107">
        <v>110.13</v>
      </c>
      <c r="E107">
        <f t="shared" si="2"/>
        <v>110.13</v>
      </c>
      <c r="F107" s="15">
        <f>E107+E107*10/100</f>
        <v>121.143</v>
      </c>
    </row>
    <row r="108" spans="1:6" ht="12.75">
      <c r="A108" s="1" t="s">
        <v>76</v>
      </c>
      <c r="B108" s="2" t="s">
        <v>144</v>
      </c>
      <c r="C108">
        <v>1</v>
      </c>
      <c r="D108">
        <v>144.12</v>
      </c>
      <c r="E108">
        <f t="shared" si="2"/>
        <v>144.12</v>
      </c>
      <c r="F108" s="15">
        <f>E108+E108*10/100</f>
        <v>158.532</v>
      </c>
    </row>
    <row r="109" spans="1:9" ht="12.75">
      <c r="A109" s="8" t="s">
        <v>76</v>
      </c>
      <c r="B109" s="9" t="s">
        <v>145</v>
      </c>
      <c r="C109" s="10">
        <v>4</v>
      </c>
      <c r="D109" s="10">
        <v>98.4</v>
      </c>
      <c r="E109" s="10">
        <f t="shared" si="2"/>
        <v>393.6</v>
      </c>
      <c r="F109" s="16">
        <f>E109+E109*10/100</f>
        <v>432.96000000000004</v>
      </c>
      <c r="G109" s="16">
        <f>SUM(F105:F109)</f>
        <v>871.167</v>
      </c>
      <c r="H109" s="10"/>
      <c r="I109" s="9" t="s">
        <v>147</v>
      </c>
    </row>
  </sheetData>
  <autoFilter ref="A1:I109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40">
      <selection activeCell="B71" sqref="A71:B71"/>
    </sheetView>
  </sheetViews>
  <sheetFormatPr defaultColWidth="9.140625" defaultRowHeight="12.75"/>
  <cols>
    <col min="1" max="1" width="53.8515625" style="0" customWidth="1"/>
  </cols>
  <sheetData>
    <row r="1" ht="12.75">
      <c r="A1" s="1"/>
    </row>
    <row r="2" spans="1:2" ht="12.75">
      <c r="A2" s="2" t="s">
        <v>34</v>
      </c>
      <c r="B2">
        <v>1</v>
      </c>
    </row>
    <row r="3" spans="1:2" ht="12.75">
      <c r="A3" s="2" t="s">
        <v>43</v>
      </c>
      <c r="B3">
        <v>1</v>
      </c>
    </row>
    <row r="4" spans="1:2" ht="12.75">
      <c r="A4" s="2" t="s">
        <v>44</v>
      </c>
      <c r="B4">
        <v>1</v>
      </c>
    </row>
    <row r="5" spans="1:2" ht="12.75">
      <c r="A5" s="2" t="s">
        <v>45</v>
      </c>
      <c r="B5">
        <v>1</v>
      </c>
    </row>
    <row r="6" spans="1:2" ht="12.75">
      <c r="A6" s="2" t="s">
        <v>49</v>
      </c>
      <c r="B6">
        <v>3</v>
      </c>
    </row>
    <row r="7" spans="1:2" ht="12.75">
      <c r="A7" s="2" t="s">
        <v>29</v>
      </c>
      <c r="B7">
        <v>1</v>
      </c>
    </row>
    <row r="8" spans="1:2" ht="12.75">
      <c r="A8" s="2" t="s">
        <v>46</v>
      </c>
      <c r="B8">
        <v>1</v>
      </c>
    </row>
    <row r="9" spans="1:2" ht="12.75">
      <c r="A9" s="2" t="s">
        <v>47</v>
      </c>
      <c r="B9">
        <v>1</v>
      </c>
    </row>
    <row r="10" spans="1:2" ht="12.75">
      <c r="A10" s="2" t="s">
        <v>67</v>
      </c>
      <c r="B10">
        <v>1</v>
      </c>
    </row>
    <row r="11" spans="1:2" ht="12.75">
      <c r="A11" s="2" t="s">
        <v>22</v>
      </c>
      <c r="B11">
        <v>1</v>
      </c>
    </row>
    <row r="12" spans="1:2" ht="12.75">
      <c r="A12" s="2" t="s">
        <v>25</v>
      </c>
      <c r="B12">
        <v>1</v>
      </c>
    </row>
    <row r="13" spans="1:2" ht="12.75">
      <c r="A13" s="2" t="s">
        <v>38</v>
      </c>
      <c r="B13">
        <v>1</v>
      </c>
    </row>
    <row r="14" spans="1:2" ht="12.75">
      <c r="A14" s="2" t="s">
        <v>23</v>
      </c>
      <c r="B14">
        <v>2</v>
      </c>
    </row>
    <row r="15" spans="1:2" ht="12.75">
      <c r="A15" s="2" t="s">
        <v>24</v>
      </c>
      <c r="B15">
        <v>2</v>
      </c>
    </row>
    <row r="16" spans="1:2" ht="12.75">
      <c r="A16" s="2" t="s">
        <v>55</v>
      </c>
      <c r="B16">
        <v>1</v>
      </c>
    </row>
    <row r="17" spans="1:2" ht="12.75">
      <c r="A17" s="2" t="s">
        <v>13</v>
      </c>
      <c r="B17">
        <v>1</v>
      </c>
    </row>
    <row r="18" spans="1:2" ht="12.75">
      <c r="A18" s="2" t="s">
        <v>69</v>
      </c>
      <c r="B18">
        <v>3</v>
      </c>
    </row>
    <row r="19" spans="1:2" ht="12.75">
      <c r="A19" s="2" t="s">
        <v>27</v>
      </c>
      <c r="B19">
        <v>4</v>
      </c>
    </row>
    <row r="20" spans="1:2" ht="12.75">
      <c r="A20" s="2" t="s">
        <v>32</v>
      </c>
      <c r="B20">
        <v>1</v>
      </c>
    </row>
    <row r="21" spans="1:2" ht="12.75">
      <c r="A21" s="2" t="s">
        <v>56</v>
      </c>
      <c r="B21">
        <v>1</v>
      </c>
    </row>
    <row r="22" spans="1:2" ht="12.75">
      <c r="A22" s="2" t="s">
        <v>39</v>
      </c>
      <c r="B22">
        <v>1</v>
      </c>
    </row>
    <row r="23" spans="1:2" ht="12.75">
      <c r="A23" s="2" t="s">
        <v>51</v>
      </c>
      <c r="B23">
        <v>1</v>
      </c>
    </row>
    <row r="24" spans="1:2" ht="12.75">
      <c r="A24" s="2" t="s">
        <v>57</v>
      </c>
      <c r="B24">
        <v>1</v>
      </c>
    </row>
    <row r="25" spans="1:2" ht="12.75">
      <c r="A25" s="2" t="s">
        <v>11</v>
      </c>
      <c r="B25">
        <v>1</v>
      </c>
    </row>
    <row r="26" spans="1:2" ht="12.75">
      <c r="A26" s="2" t="s">
        <v>11</v>
      </c>
      <c r="B26">
        <v>1</v>
      </c>
    </row>
    <row r="27" spans="1:2" ht="12.75">
      <c r="A27" s="2" t="s">
        <v>58</v>
      </c>
      <c r="B27">
        <v>1</v>
      </c>
    </row>
    <row r="28" spans="1:2" ht="12.75">
      <c r="A28" s="2" t="s">
        <v>59</v>
      </c>
      <c r="B28">
        <v>1</v>
      </c>
    </row>
    <row r="29" spans="1:2" ht="12.75">
      <c r="A29" s="2" t="s">
        <v>12</v>
      </c>
      <c r="B29">
        <v>1</v>
      </c>
    </row>
    <row r="30" spans="1:2" ht="12.75">
      <c r="A30" s="2" t="s">
        <v>12</v>
      </c>
      <c r="B30">
        <v>1</v>
      </c>
    </row>
    <row r="31" spans="1:2" ht="12.75">
      <c r="A31" s="2" t="s">
        <v>66</v>
      </c>
      <c r="B31">
        <v>1</v>
      </c>
    </row>
    <row r="32" spans="1:2" ht="12.75">
      <c r="A32" s="2" t="s">
        <v>40</v>
      </c>
      <c r="B32">
        <v>1</v>
      </c>
    </row>
    <row r="33" spans="1:2" ht="12.75">
      <c r="A33" s="2" t="s">
        <v>40</v>
      </c>
      <c r="B33">
        <v>1</v>
      </c>
    </row>
    <row r="34" spans="1:2" ht="12.75">
      <c r="A34" s="2" t="s">
        <v>60</v>
      </c>
      <c r="B34">
        <v>1</v>
      </c>
    </row>
    <row r="35" spans="1:2" ht="12.75">
      <c r="A35" s="2" t="s">
        <v>19</v>
      </c>
      <c r="B35">
        <v>1</v>
      </c>
    </row>
    <row r="36" spans="1:2" ht="12.75">
      <c r="A36" s="2" t="s">
        <v>19</v>
      </c>
      <c r="B36">
        <v>1</v>
      </c>
    </row>
    <row r="37" spans="1:2" ht="12.75">
      <c r="A37" s="2" t="s">
        <v>2</v>
      </c>
      <c r="B37">
        <v>1</v>
      </c>
    </row>
    <row r="38" spans="1:2" ht="12.75">
      <c r="A38" s="2" t="s">
        <v>61</v>
      </c>
      <c r="B38">
        <v>1</v>
      </c>
    </row>
    <row r="39" spans="1:2" ht="12.75">
      <c r="A39" s="2" t="s">
        <v>7</v>
      </c>
      <c r="B39">
        <v>1</v>
      </c>
    </row>
    <row r="40" spans="1:2" ht="12.75">
      <c r="A40" s="2" t="s">
        <v>53</v>
      </c>
      <c r="B40">
        <v>1</v>
      </c>
    </row>
    <row r="41" spans="1:2" ht="12.75">
      <c r="A41" s="2" t="s">
        <v>62</v>
      </c>
      <c r="B41">
        <v>1</v>
      </c>
    </row>
    <row r="42" spans="1:2" ht="12.75">
      <c r="A42" s="2" t="s">
        <v>52</v>
      </c>
      <c r="B42">
        <v>1</v>
      </c>
    </row>
    <row r="43" spans="1:2" ht="12.75">
      <c r="A43" s="2" t="s">
        <v>71</v>
      </c>
      <c r="B43">
        <v>1</v>
      </c>
    </row>
    <row r="44" spans="1:2" ht="12.75">
      <c r="A44" s="2" t="s">
        <v>63</v>
      </c>
      <c r="B44">
        <v>1</v>
      </c>
    </row>
    <row r="45" spans="1:2" ht="12.75">
      <c r="A45" s="2" t="s">
        <v>31</v>
      </c>
      <c r="B45">
        <v>1</v>
      </c>
    </row>
    <row r="46" spans="1:2" ht="12.75">
      <c r="A46" s="2" t="s">
        <v>73</v>
      </c>
      <c r="B46">
        <v>1</v>
      </c>
    </row>
    <row r="47" spans="1:2" ht="12.75">
      <c r="A47" s="2" t="s">
        <v>1</v>
      </c>
      <c r="B47">
        <v>1</v>
      </c>
    </row>
    <row r="48" spans="1:2" ht="12.75">
      <c r="A48" s="2" t="s">
        <v>36</v>
      </c>
      <c r="B48">
        <v>1</v>
      </c>
    </row>
    <row r="49" spans="1:2" ht="12.75">
      <c r="A49" s="2" t="s">
        <v>15</v>
      </c>
      <c r="B49">
        <v>1</v>
      </c>
    </row>
    <row r="50" spans="1:2" ht="12.75">
      <c r="A50" s="2" t="s">
        <v>83</v>
      </c>
      <c r="B50">
        <v>1</v>
      </c>
    </row>
    <row r="51" spans="1:2" ht="12.75">
      <c r="A51" s="2" t="s">
        <v>35</v>
      </c>
      <c r="B51">
        <v>1</v>
      </c>
    </row>
    <row r="52" spans="1:2" ht="12.75">
      <c r="A52" s="2" t="s">
        <v>17</v>
      </c>
      <c r="B52">
        <v>1</v>
      </c>
    </row>
    <row r="53" spans="1:2" ht="12.75">
      <c r="A53" s="2" t="s">
        <v>18</v>
      </c>
      <c r="B53">
        <v>1</v>
      </c>
    </row>
    <row r="54" spans="1:2" ht="12.75">
      <c r="A54" s="2" t="s">
        <v>77</v>
      </c>
      <c r="B54">
        <v>1</v>
      </c>
    </row>
    <row r="55" spans="1:2" ht="12.75">
      <c r="A55" s="2" t="s">
        <v>79</v>
      </c>
      <c r="B55">
        <v>1</v>
      </c>
    </row>
    <row r="56" spans="1:2" ht="12.75">
      <c r="A56" s="2" t="s">
        <v>3</v>
      </c>
      <c r="B56">
        <v>1</v>
      </c>
    </row>
    <row r="57" spans="1:2" ht="12.75">
      <c r="A57" s="2" t="s">
        <v>3</v>
      </c>
      <c r="B57">
        <v>1</v>
      </c>
    </row>
    <row r="58" spans="1:2" ht="12.75">
      <c r="A58" s="2" t="s">
        <v>82</v>
      </c>
      <c r="B58">
        <v>1</v>
      </c>
    </row>
    <row r="59" spans="1:2" ht="12.75">
      <c r="A59" s="2" t="s">
        <v>78</v>
      </c>
      <c r="B59">
        <v>1</v>
      </c>
    </row>
    <row r="60" spans="1:2" ht="12.75">
      <c r="A60" s="2" t="s">
        <v>80</v>
      </c>
      <c r="B60">
        <v>1</v>
      </c>
    </row>
    <row r="61" spans="1:2" ht="12.75">
      <c r="A61" s="2" t="s">
        <v>81</v>
      </c>
      <c r="B61">
        <v>4</v>
      </c>
    </row>
    <row r="62" spans="1:2" ht="12.75">
      <c r="A62" s="2" t="s">
        <v>41</v>
      </c>
      <c r="B62">
        <v>2</v>
      </c>
    </row>
    <row r="63" spans="1:2" ht="12.75">
      <c r="A63" s="2" t="s">
        <v>84</v>
      </c>
      <c r="B63">
        <v>3</v>
      </c>
    </row>
    <row r="64" spans="1:2" ht="12.75">
      <c r="A64" s="2" t="s">
        <v>75</v>
      </c>
      <c r="B64">
        <v>1</v>
      </c>
    </row>
    <row r="65" spans="1:2" ht="12.75">
      <c r="A65" s="2" t="s">
        <v>4</v>
      </c>
      <c r="B65">
        <v>1</v>
      </c>
    </row>
    <row r="66" spans="1:2" ht="12.75">
      <c r="A66" s="2" t="s">
        <v>8</v>
      </c>
      <c r="B66">
        <v>1</v>
      </c>
    </row>
    <row r="67" spans="1:2" ht="12.75">
      <c r="A67" s="2" t="s">
        <v>5</v>
      </c>
      <c r="B67">
        <v>1</v>
      </c>
    </row>
    <row r="68" spans="1:2" ht="12.75">
      <c r="A68" s="2" t="s">
        <v>10</v>
      </c>
      <c r="B68">
        <v>1</v>
      </c>
    </row>
    <row r="69" spans="1:2" ht="12.75">
      <c r="A69" s="2" t="s">
        <v>85</v>
      </c>
      <c r="B69">
        <v>1</v>
      </c>
    </row>
    <row r="70" spans="1:2" ht="12.75">
      <c r="A70" s="2" t="s">
        <v>74</v>
      </c>
      <c r="B70">
        <v>1</v>
      </c>
    </row>
    <row r="71" spans="1:2" ht="12.75">
      <c r="A71" s="2" t="s">
        <v>28</v>
      </c>
      <c r="B71"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2015-05-29T16:13:43Z</dcterms:modified>
  <cp:category/>
  <cp:version/>
  <cp:contentType/>
  <cp:contentStatus/>
</cp:coreProperties>
</file>