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заказ" sheetId="3" r:id="rId3"/>
  </sheets>
  <definedNames>
    <definedName name="_xlnm._FilterDatabase" localSheetId="0" hidden="1">'Лист1'!$A$1:$H$87</definedName>
  </definedNames>
  <calcPr fullCalcOnLoad="1"/>
</workbook>
</file>

<file path=xl/sharedStrings.xml><?xml version="1.0" encoding="utf-8"?>
<sst xmlns="http://schemas.openxmlformats.org/spreadsheetml/2006/main" count="214" uniqueCount="110">
  <si>
    <r>
      <t>elkina</t>
    </r>
    <r>
      <rPr>
        <sz val="9"/>
        <color indexed="8"/>
        <rFont val="Verdana"/>
        <family val="2"/>
      </rPr>
      <t> </t>
    </r>
  </si>
  <si>
    <t>Сплат З/П 100 Prof максимум 104,27 </t>
  </si>
  <si>
    <t>Сплат З/П 75 Special Мечта 129,60 </t>
  </si>
  <si>
    <t>Сплат З/Щ Junior Ассорти 81,62 </t>
  </si>
  <si>
    <t>Сплат BМ ТАБЛЕТКИ д/пмм 30 Эвкалипт 263,34 </t>
  </si>
  <si>
    <t>GSK Сенсодин З/П 50 Здоровье десен 108,80 </t>
  </si>
  <si>
    <t>Сплат З/П 55 Детск Junior 3-8 лет Юг 114,78 </t>
  </si>
  <si>
    <t>Сплат BM ЖМС 1500 д/деликатных тканей 263,34 </t>
  </si>
  <si>
    <r>
      <t>ireny</t>
    </r>
    <r>
      <rPr>
        <sz val="9"/>
        <color indexed="8"/>
        <rFont val="Verdana"/>
        <family val="2"/>
      </rPr>
      <t> </t>
    </r>
  </si>
  <si>
    <t>Сплат З/П 100 Prof Зеленый чай </t>
  </si>
  <si>
    <t>Сплат З/П 100 Prof Отбеливание плюс </t>
  </si>
  <si>
    <t>Сплат Ополаск. 340 Special Organic </t>
  </si>
  <si>
    <r>
      <t>Oksana555</t>
    </r>
    <r>
      <rPr>
        <sz val="9"/>
        <color indexed="8"/>
        <rFont val="Verdana"/>
        <family val="2"/>
      </rPr>
      <t> </t>
    </r>
  </si>
  <si>
    <t>Сплат З/нить 30 Prof бергамот/лайм 96,03 </t>
  </si>
  <si>
    <t>Сплат З/П 55 Детск Junior 3-8 лет Север 114,78 </t>
  </si>
  <si>
    <t>Сплат З/П 100 Prof Зеленый чай 88,98 </t>
  </si>
  <si>
    <t>Сплат Набор дорожный Биокальций 40+З/Щ 59,79 </t>
  </si>
  <si>
    <r>
      <t>Машкина</t>
    </r>
    <r>
      <rPr>
        <sz val="9"/>
        <color indexed="8"/>
        <rFont val="Verdana"/>
        <family val="2"/>
      </rPr>
      <t> </t>
    </r>
  </si>
  <si>
    <t>Сплат З/Щ Prof Комплексный уход мягкая 87,46 3шт </t>
  </si>
  <si>
    <t>Сплат З/П 100 Prof Актив 76,89 </t>
  </si>
  <si>
    <t>Сплат З/П 100 Prof Ультракомплекс 76,89 </t>
  </si>
  <si>
    <r>
      <t>mahochka</t>
    </r>
    <r>
      <rPr>
        <sz val="9"/>
        <color indexed="8"/>
        <rFont val="Verdana"/>
        <family val="2"/>
      </rPr>
      <t> </t>
    </r>
  </si>
  <si>
    <t>ЖД-248 Сплат BM ЖМС 1500 д/деликатных тканей 260,82 </t>
  </si>
  <si>
    <t>ПХ-416 Сплат BМ СП 1500 авт WHITE без запаха 267,87 </t>
  </si>
  <si>
    <t>ЖД-250 Сплат BM Конд 1500 д/белья Эвкалипт 197,38 </t>
  </si>
  <si>
    <r>
      <t>Marmy</t>
    </r>
    <r>
      <rPr>
        <sz val="9"/>
        <color indexed="8"/>
        <rFont val="Verdana"/>
        <family val="2"/>
      </rPr>
      <t> </t>
    </r>
  </si>
  <si>
    <t>ПЕНКА ДЛЯ ПОЛОСТИ РТА С КАЛЬЦИЕМ И МОЛОЧНЫМИ ФЕРМЕНТАМИ либо вторую на замену MAGIC FOAM / ПЕНКА ДЛЯ ПОЛОСТИ РТА С ФТОРОМ И МОЛОЧНЫМИ ФЕРМЕНТАМИ </t>
  </si>
  <si>
    <r>
      <t>Вишневая Леди</t>
    </r>
    <r>
      <rPr>
        <sz val="9"/>
        <color indexed="8"/>
        <rFont val="Verdana"/>
        <family val="2"/>
      </rPr>
      <t> </t>
    </r>
  </si>
  <si>
    <t>Сплат Пенка 50 д/зуб и десен Sm Кола 119,43 или Сплат Пенка 50 д/зуб и десен 2в1 Ваниль </t>
  </si>
  <si>
    <r>
      <t>mantaveras</t>
    </r>
    <r>
      <rPr>
        <sz val="9"/>
        <color indexed="8"/>
        <rFont val="Verdana"/>
        <family val="2"/>
      </rPr>
      <t> </t>
    </r>
  </si>
  <si>
    <t>Сплат З/П 75 Special Мечта 1 шт. </t>
  </si>
  <si>
    <r>
      <t>ЖеняП.</t>
    </r>
    <r>
      <rPr>
        <sz val="9"/>
        <color indexed="8"/>
        <rFont val="Verdana"/>
        <family val="2"/>
      </rPr>
      <t> </t>
    </r>
  </si>
  <si>
    <t>МГ-164 Сплат З/П 75 Special Магнолия 117,8 -1 шт </t>
  </si>
  <si>
    <r>
      <t>Церера</t>
    </r>
    <r>
      <rPr>
        <sz val="9"/>
        <color indexed="8"/>
        <rFont val="Verdana"/>
        <family val="2"/>
      </rPr>
      <t> </t>
    </r>
  </si>
  <si>
    <t>Сплат З/нить 30 Prof Кардамон 96,03 замена Сплат З/нить 30 Prof бергамот/лайм 96,03 </t>
  </si>
  <si>
    <t>Сплат З/П 55 Детск Junior 3-8 лет Юг </t>
  </si>
  <si>
    <r>
      <t>Ira_983</t>
    </r>
    <r>
      <rPr>
        <sz val="9"/>
        <color indexed="8"/>
        <rFont val="Verdana"/>
        <family val="2"/>
      </rPr>
      <t> </t>
    </r>
  </si>
  <si>
    <t>Сплат З/П 75 Special Экстра отбеливание </t>
  </si>
  <si>
    <r>
      <t>Мяффка</t>
    </r>
    <r>
      <rPr>
        <sz val="9"/>
        <color indexed="8"/>
        <rFont val="Verdana"/>
        <family val="2"/>
      </rPr>
      <t> </t>
    </r>
  </si>
  <si>
    <t>Сплат З/П 55 Детск Junior 3-8 лет Восток 1 шт. </t>
  </si>
  <si>
    <t>ЭР-244 Сплат BМ ЖМС 450 Розовое дерево 94,46 </t>
  </si>
  <si>
    <r>
      <t>krislesha</t>
    </r>
    <r>
      <rPr>
        <sz val="9"/>
        <color indexed="8"/>
        <rFont val="Verdana"/>
        <family val="2"/>
      </rPr>
      <t> </t>
    </r>
  </si>
  <si>
    <t>НИ-413 Сплат Набор Pro-Whiter Intensive З/П+пен 241,26 </t>
  </si>
  <si>
    <t>Сплат З/П 35 Детск Juicy Шоколад 53,17 </t>
  </si>
  <si>
    <r>
      <t>Palanez</t>
    </r>
    <r>
      <rPr>
        <sz val="9"/>
        <color indexed="8"/>
        <rFont val="Verdana"/>
        <family val="2"/>
      </rPr>
      <t> </t>
    </r>
  </si>
  <si>
    <r>
      <t>Igra</t>
    </r>
    <r>
      <rPr>
        <sz val="9"/>
        <color indexed="8"/>
        <rFont val="Verdana"/>
        <family val="2"/>
      </rPr>
      <t> </t>
    </r>
  </si>
  <si>
    <t>плат BМ ТАБЛЕТКИ д/пмм 30 Эвкалипт 263,34 </t>
  </si>
  <si>
    <t>Сплат З/П 100 Prof Биокальций 76,89 </t>
  </si>
  <si>
    <t>Сплат З/П 100 Prof Лавандасепт 82,74 </t>
  </si>
  <si>
    <t>Сплат З/П 100 Prof лечебные травы 76,89 </t>
  </si>
  <si>
    <t>Сплат З/П 100 Prof Отбеливание плюс 76,89 </t>
  </si>
  <si>
    <r>
      <t>Len4onok</t>
    </r>
    <r>
      <rPr>
        <sz val="9"/>
        <color indexed="8"/>
        <rFont val="Verdana"/>
        <family val="2"/>
      </rPr>
      <t> </t>
    </r>
  </si>
  <si>
    <t>Сплат З/П 100 Prof Ликвум-гель 88,98 </t>
  </si>
  <si>
    <r>
      <t>lady.elena</t>
    </r>
    <r>
      <rPr>
        <sz val="9"/>
        <color indexed="8"/>
        <rFont val="Verdana"/>
        <family val="2"/>
      </rPr>
      <t> </t>
    </r>
  </si>
  <si>
    <t>Сплат BМ ЖМС 450 мандарин или вербена </t>
  </si>
  <si>
    <t>Сплат З/Щ Prof Комплексный уход средняя 87,46 - 2 шт разные цвета </t>
  </si>
  <si>
    <t>Сплат З/Щ Junior Ассорти 81,62 - 2 шт желтая и зеленая </t>
  </si>
  <si>
    <t>Сплат З/П 75 Iney Ветер 225,89 </t>
  </si>
  <si>
    <r>
      <t>римуля</t>
    </r>
    <r>
      <rPr>
        <sz val="9"/>
        <color indexed="8"/>
        <rFont val="Verdana"/>
        <family val="2"/>
      </rPr>
      <t> </t>
    </r>
  </si>
  <si>
    <t>100 мг Ароматерапия (ночная) - 2</t>
  </si>
  <si>
    <t>MAGIC FOAM / ПЕНКА ДЛЯ ПОЛОСТИ РТА С КАЛЬЦИЕМ или ФТОРОМ</t>
  </si>
  <si>
    <t>Сплат З/нить 30 Prof Кардамон 96,03</t>
  </si>
  <si>
    <t>можно если ее нет, то бергамот лайм</t>
  </si>
  <si>
    <t>любые какие будут в наличии</t>
  </si>
  <si>
    <t xml:space="preserve">Сплат З/П 75 Special Мечта </t>
  </si>
  <si>
    <t>Сплат З/Щ Junior Ассорти 81,62 -</t>
  </si>
  <si>
    <t>разные</t>
  </si>
  <si>
    <t xml:space="preserve">Сплат Пенка 50 д/зуб и десен Sm Кола </t>
  </si>
  <si>
    <t>если колы не будет, то ванильную пенку</t>
  </si>
  <si>
    <t>ник</t>
  </si>
  <si>
    <t>наименование</t>
  </si>
  <si>
    <t>кол-во</t>
  </si>
  <si>
    <t>цена</t>
  </si>
  <si>
    <t>сумма</t>
  </si>
  <si>
    <t>к оплате</t>
  </si>
  <si>
    <t>црп</t>
  </si>
  <si>
    <t>Сплат З/П 100 Prof максимум</t>
  </si>
  <si>
    <t xml:space="preserve">Сплат З/Щ Junior Ассорти </t>
  </si>
  <si>
    <t xml:space="preserve">Сплат BМ ТАБЛЕТКИ д/пмм 30 Эвкалипт </t>
  </si>
  <si>
    <t xml:space="preserve">GSK Сенсодин З/П 50 Здоровье десен </t>
  </si>
  <si>
    <t xml:space="preserve">Сплат З/П 55 Детск Junior 3-8 лет Юг </t>
  </si>
  <si>
    <t xml:space="preserve">Сплат BM ЖМС 1500 д/деликатных тканей </t>
  </si>
  <si>
    <t xml:space="preserve">Сплат З/нить 30 Prof бергамот/лайм </t>
  </si>
  <si>
    <t>Сплат З/П 55 Детск Junior 3-8 лет Север</t>
  </si>
  <si>
    <t xml:space="preserve">Сплат З/П 100 Prof Зеленый чай </t>
  </si>
  <si>
    <t xml:space="preserve">Сплат Набор дорожный Биокальций 40+З/Щ </t>
  </si>
  <si>
    <t xml:space="preserve">Сплат З/Щ Prof Комплексный уход мягкая </t>
  </si>
  <si>
    <t xml:space="preserve">Сплат З/П 100 Prof Актив </t>
  </si>
  <si>
    <t xml:space="preserve">Сплат З/П 100 Prof максимум </t>
  </si>
  <si>
    <t>Сплат З/П 100 Prof Ультракомплекс</t>
  </si>
  <si>
    <t xml:space="preserve">ЖД-248 Сплат BM ЖМС 1500 д/деликатных тканей </t>
  </si>
  <si>
    <t xml:space="preserve">ПХ-416 Сплат BМ СП 1500 авт WHITE без запаха </t>
  </si>
  <si>
    <t xml:space="preserve">ЖД-250 Сплат BM Конд 1500 д/белья Эвкалипт </t>
  </si>
  <si>
    <t>ПЕНКА ДЛЯ ПОЛОСТИ РТА С ФТОРОМ И МОЛОЧНЫМИ ФЕРМЕНТАМИ </t>
  </si>
  <si>
    <t>MAGIC FOAM / ПЕНКА ДЛЯ ПОЛОСТИ РТА С ФТОРОМ</t>
  </si>
  <si>
    <t xml:space="preserve">МГ-164 Сплат З/П 75 Special Магнолия </t>
  </si>
  <si>
    <t xml:space="preserve">ЭР-244 Сплат BМ ЖМС 450 Розовое дерево </t>
  </si>
  <si>
    <t xml:space="preserve">НИ-413 Сплат Набор Pro-Whiter Intensive З/П+пен </t>
  </si>
  <si>
    <t>Сплат З/П 35 Детск Juicy Шоколад</t>
  </si>
  <si>
    <t xml:space="preserve">плат BМ ТАБЛЕТКИ д/пмм 30 Эвкалипт </t>
  </si>
  <si>
    <t>Сплат З/П 100 Prof Актив</t>
  </si>
  <si>
    <t xml:space="preserve">Сплат З/П 100 Prof Биокальций </t>
  </si>
  <si>
    <t xml:space="preserve">Сплат З/П 100 Prof Лавандасепт </t>
  </si>
  <si>
    <t xml:space="preserve">Сплат З/П 100 Prof лечебные травы </t>
  </si>
  <si>
    <t xml:space="preserve">Сплат З/П 100 Prof Отбеливание плюс </t>
  </si>
  <si>
    <t xml:space="preserve">Сплат З/П 100 Prof Ультракомплекс </t>
  </si>
  <si>
    <t xml:space="preserve">Сплат З/П 100 Prof Ликвум-гель </t>
  </si>
  <si>
    <t>караван</t>
  </si>
  <si>
    <t>балтийский</t>
  </si>
  <si>
    <t>заказ оставлен в балтийском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</si>
</sst>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J92" sqref="J92"/>
    </sheetView>
  </sheetViews>
  <sheetFormatPr defaultColWidth="9.140625" defaultRowHeight="12.75"/>
  <cols>
    <col min="1" max="1" width="17.140625" style="0" customWidth="1"/>
    <col min="2" max="2" width="63.8515625" style="0" customWidth="1"/>
  </cols>
  <sheetData>
    <row r="1" spans="1:8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s="5">
        <v>0.1</v>
      </c>
      <c r="G1" t="s">
        <v>74</v>
      </c>
      <c r="H1" t="s">
        <v>75</v>
      </c>
    </row>
    <row r="2" spans="1:6" ht="12.75">
      <c r="A2" s="1" t="s">
        <v>0</v>
      </c>
      <c r="B2" s="2" t="s">
        <v>76</v>
      </c>
      <c r="C2">
        <v>1</v>
      </c>
      <c r="D2">
        <v>104.27</v>
      </c>
      <c r="E2">
        <f>C2*D2</f>
        <v>104.27</v>
      </c>
      <c r="F2" s="6">
        <f>E2+E2*10/100</f>
        <v>114.697</v>
      </c>
    </row>
    <row r="3" spans="1:6" ht="12.75">
      <c r="A3" s="1" t="s">
        <v>0</v>
      </c>
      <c r="B3" s="2" t="s">
        <v>64</v>
      </c>
      <c r="C3">
        <v>1</v>
      </c>
      <c r="D3">
        <v>129.6</v>
      </c>
      <c r="E3">
        <f aca="true" t="shared" si="0" ref="E3:E66">C3*D3</f>
        <v>129.6</v>
      </c>
      <c r="F3" s="6">
        <f aca="true" t="shared" si="1" ref="F3:F8">E3+E3*10/100</f>
        <v>142.56</v>
      </c>
    </row>
    <row r="4" spans="1:6" ht="12.75">
      <c r="A4" s="1" t="s">
        <v>0</v>
      </c>
      <c r="B4" s="2" t="s">
        <v>77</v>
      </c>
      <c r="C4">
        <v>1</v>
      </c>
      <c r="D4">
        <v>0</v>
      </c>
      <c r="E4">
        <f t="shared" si="0"/>
        <v>0</v>
      </c>
      <c r="F4" s="6">
        <f t="shared" si="1"/>
        <v>0</v>
      </c>
    </row>
    <row r="5" spans="1:6" ht="12.75">
      <c r="A5" s="1" t="s">
        <v>0</v>
      </c>
      <c r="B5" s="2" t="s">
        <v>78</v>
      </c>
      <c r="C5">
        <v>1</v>
      </c>
      <c r="D5">
        <v>289.68</v>
      </c>
      <c r="E5">
        <f t="shared" si="0"/>
        <v>289.68</v>
      </c>
      <c r="F5" s="6">
        <f t="shared" si="1"/>
        <v>318.648</v>
      </c>
    </row>
    <row r="6" spans="1:6" ht="12.75">
      <c r="A6" s="1" t="s">
        <v>0</v>
      </c>
      <c r="B6" s="2" t="s">
        <v>79</v>
      </c>
      <c r="C6">
        <v>1</v>
      </c>
      <c r="D6">
        <v>160.05</v>
      </c>
      <c r="E6">
        <f t="shared" si="0"/>
        <v>160.05</v>
      </c>
      <c r="F6" s="6">
        <f t="shared" si="1"/>
        <v>176.055</v>
      </c>
    </row>
    <row r="7" spans="1:6" ht="12.75">
      <c r="A7" s="1" t="s">
        <v>0</v>
      </c>
      <c r="B7" s="2" t="s">
        <v>80</v>
      </c>
      <c r="C7">
        <v>1</v>
      </c>
      <c r="D7">
        <v>121.67</v>
      </c>
      <c r="E7">
        <f t="shared" si="0"/>
        <v>121.67</v>
      </c>
      <c r="F7" s="6">
        <f t="shared" si="1"/>
        <v>133.837</v>
      </c>
    </row>
    <row r="8" spans="1:8" ht="12.75">
      <c r="A8" s="1" t="s">
        <v>0</v>
      </c>
      <c r="B8" s="2" t="s">
        <v>81</v>
      </c>
      <c r="C8">
        <v>1</v>
      </c>
      <c r="D8">
        <v>263.34</v>
      </c>
      <c r="E8">
        <f t="shared" si="0"/>
        <v>263.34</v>
      </c>
      <c r="F8" s="6">
        <f t="shared" si="1"/>
        <v>289.674</v>
      </c>
      <c r="G8" s="6">
        <f>SUM(F2:F8)</f>
        <v>1175.471</v>
      </c>
      <c r="H8" t="s">
        <v>107</v>
      </c>
    </row>
    <row r="9" ht="12.75">
      <c r="E9">
        <f t="shared" si="0"/>
        <v>0</v>
      </c>
    </row>
    <row r="10" ht="12.75">
      <c r="E10">
        <f t="shared" si="0"/>
        <v>0</v>
      </c>
    </row>
    <row r="11" spans="1:6" ht="12.75">
      <c r="A11" s="1" t="s">
        <v>8</v>
      </c>
      <c r="B11" s="2" t="s">
        <v>9</v>
      </c>
      <c r="C11">
        <v>1</v>
      </c>
      <c r="D11">
        <v>94.82</v>
      </c>
      <c r="E11">
        <f t="shared" si="0"/>
        <v>94.82</v>
      </c>
      <c r="F11" s="6">
        <f>E11+E11*10/100</f>
        <v>104.30199999999999</v>
      </c>
    </row>
    <row r="12" spans="1:6" ht="12.75">
      <c r="A12" s="1" t="s">
        <v>8</v>
      </c>
      <c r="B12" s="2" t="s">
        <v>10</v>
      </c>
      <c r="C12">
        <v>1</v>
      </c>
      <c r="D12">
        <v>86.13</v>
      </c>
      <c r="E12">
        <f t="shared" si="0"/>
        <v>86.13</v>
      </c>
      <c r="F12" s="6">
        <f>E12+E12*10/100</f>
        <v>94.743</v>
      </c>
    </row>
    <row r="13" spans="1:8" ht="12.75">
      <c r="A13" s="1" t="s">
        <v>8</v>
      </c>
      <c r="B13" s="2" t="s">
        <v>11</v>
      </c>
      <c r="C13">
        <v>1</v>
      </c>
      <c r="D13">
        <v>0</v>
      </c>
      <c r="E13">
        <f t="shared" si="0"/>
        <v>0</v>
      </c>
      <c r="F13" s="6">
        <f>E13+E13*10/100</f>
        <v>0</v>
      </c>
      <c r="G13" s="6">
        <f>SUM(F11:F13)</f>
        <v>199.045</v>
      </c>
      <c r="H13" t="s">
        <v>107</v>
      </c>
    </row>
    <row r="14" ht="12.75">
      <c r="E14">
        <f t="shared" si="0"/>
        <v>0</v>
      </c>
    </row>
    <row r="15" ht="12.75">
      <c r="E15">
        <f t="shared" si="0"/>
        <v>0</v>
      </c>
    </row>
    <row r="16" spans="1:6" ht="12.75">
      <c r="A16" s="1" t="s">
        <v>12</v>
      </c>
      <c r="B16" s="2" t="s">
        <v>82</v>
      </c>
      <c r="C16">
        <v>1</v>
      </c>
      <c r="D16">
        <v>0</v>
      </c>
      <c r="E16">
        <f t="shared" si="0"/>
        <v>0</v>
      </c>
      <c r="F16" s="6">
        <f>E16+E16*10/100</f>
        <v>0</v>
      </c>
    </row>
    <row r="17" spans="1:6" ht="12.75">
      <c r="A17" s="1" t="s">
        <v>12</v>
      </c>
      <c r="B17" s="2" t="s">
        <v>83</v>
      </c>
      <c r="C17">
        <v>1</v>
      </c>
      <c r="D17">
        <v>121.67</v>
      </c>
      <c r="E17">
        <f t="shared" si="0"/>
        <v>121.67</v>
      </c>
      <c r="F17" s="6">
        <f>E17+E17*10/100</f>
        <v>133.837</v>
      </c>
    </row>
    <row r="18" spans="1:6" ht="12.75">
      <c r="A18" s="1" t="s">
        <v>12</v>
      </c>
      <c r="B18" s="2" t="s">
        <v>84</v>
      </c>
      <c r="C18">
        <v>1</v>
      </c>
      <c r="D18">
        <v>94.82</v>
      </c>
      <c r="E18">
        <f t="shared" si="0"/>
        <v>94.82</v>
      </c>
      <c r="F18" s="6">
        <f>E18+E18*10/100</f>
        <v>104.30199999999999</v>
      </c>
    </row>
    <row r="19" spans="1:8" ht="12.75">
      <c r="A19" s="1" t="s">
        <v>12</v>
      </c>
      <c r="B19" s="2" t="s">
        <v>85</v>
      </c>
      <c r="C19">
        <v>1</v>
      </c>
      <c r="D19">
        <v>65.77</v>
      </c>
      <c r="E19">
        <f t="shared" si="0"/>
        <v>65.77</v>
      </c>
      <c r="F19" s="6">
        <f>E19+E19*10/100</f>
        <v>72.347</v>
      </c>
      <c r="G19" s="6">
        <f>SUM(F16:F19)</f>
        <v>310.486</v>
      </c>
      <c r="H19" t="s">
        <v>108</v>
      </c>
    </row>
    <row r="20" ht="12.75">
      <c r="E20">
        <f t="shared" si="0"/>
        <v>0</v>
      </c>
    </row>
    <row r="21" ht="12.75">
      <c r="E21">
        <f t="shared" si="0"/>
        <v>0</v>
      </c>
    </row>
    <row r="22" spans="1:6" ht="12.75">
      <c r="A22" s="1" t="s">
        <v>17</v>
      </c>
      <c r="B22" s="2" t="s">
        <v>86</v>
      </c>
      <c r="C22">
        <v>3</v>
      </c>
      <c r="D22">
        <v>98.4</v>
      </c>
      <c r="E22">
        <f t="shared" si="0"/>
        <v>295.20000000000005</v>
      </c>
      <c r="F22" s="6">
        <f>E22+E22*10/100</f>
        <v>324.72</v>
      </c>
    </row>
    <row r="23" spans="1:6" ht="12.75">
      <c r="A23" s="1" t="s">
        <v>17</v>
      </c>
      <c r="B23" s="2" t="s">
        <v>87</v>
      </c>
      <c r="C23">
        <v>1</v>
      </c>
      <c r="D23">
        <v>86.13</v>
      </c>
      <c r="E23">
        <f t="shared" si="0"/>
        <v>86.13</v>
      </c>
      <c r="F23" s="6">
        <f>E23+E23*10/100</f>
        <v>94.743</v>
      </c>
    </row>
    <row r="24" spans="1:6" ht="12.75">
      <c r="A24" s="1" t="s">
        <v>17</v>
      </c>
      <c r="B24" s="2" t="s">
        <v>88</v>
      </c>
      <c r="C24">
        <v>1</v>
      </c>
      <c r="D24">
        <v>104.27</v>
      </c>
      <c r="E24">
        <f t="shared" si="0"/>
        <v>104.27</v>
      </c>
      <c r="F24" s="6">
        <f>E24+E24*10/100</f>
        <v>114.697</v>
      </c>
    </row>
    <row r="25" spans="1:8" ht="12.75">
      <c r="A25" s="1" t="s">
        <v>17</v>
      </c>
      <c r="B25" s="2" t="s">
        <v>89</v>
      </c>
      <c r="C25">
        <v>1</v>
      </c>
      <c r="D25">
        <v>86.13</v>
      </c>
      <c r="E25">
        <f t="shared" si="0"/>
        <v>86.13</v>
      </c>
      <c r="F25" s="6">
        <f>E25+E25*10/100</f>
        <v>94.743</v>
      </c>
      <c r="G25" s="6">
        <f>SUM(F22:F25)</f>
        <v>628.903</v>
      </c>
      <c r="H25" t="s">
        <v>108</v>
      </c>
    </row>
    <row r="26" ht="12.75">
      <c r="E26">
        <f t="shared" si="0"/>
        <v>0</v>
      </c>
    </row>
    <row r="27" ht="12.75">
      <c r="E27">
        <f t="shared" si="0"/>
        <v>0</v>
      </c>
    </row>
    <row r="28" spans="1:6" ht="12.75">
      <c r="A28" s="1" t="s">
        <v>21</v>
      </c>
      <c r="B28" s="2" t="s">
        <v>90</v>
      </c>
      <c r="C28">
        <v>1</v>
      </c>
      <c r="D28">
        <v>263.34</v>
      </c>
      <c r="E28">
        <f t="shared" si="0"/>
        <v>263.34</v>
      </c>
      <c r="F28" s="6">
        <f>E28+E28*10/100</f>
        <v>289.674</v>
      </c>
    </row>
    <row r="29" spans="1:6" ht="12.75">
      <c r="A29" s="1" t="s">
        <v>21</v>
      </c>
      <c r="B29" s="2" t="s">
        <v>91</v>
      </c>
      <c r="C29">
        <v>1</v>
      </c>
      <c r="D29">
        <v>270.46</v>
      </c>
      <c r="E29">
        <f t="shared" si="0"/>
        <v>270.46</v>
      </c>
      <c r="F29" s="6">
        <f>E29+E29*10/100</f>
        <v>297.506</v>
      </c>
    </row>
    <row r="30" spans="1:6" ht="12.75">
      <c r="A30" s="1" t="s">
        <v>21</v>
      </c>
      <c r="B30" s="2" t="s">
        <v>92</v>
      </c>
      <c r="C30">
        <v>1</v>
      </c>
      <c r="D30">
        <v>219.23</v>
      </c>
      <c r="E30">
        <f t="shared" si="0"/>
        <v>219.23</v>
      </c>
      <c r="F30" s="6">
        <f>E30+E30*10/100</f>
        <v>241.153</v>
      </c>
    </row>
    <row r="31" spans="1:8" ht="12.75">
      <c r="A31" s="1" t="s">
        <v>21</v>
      </c>
      <c r="B31" s="2" t="s">
        <v>78</v>
      </c>
      <c r="C31">
        <v>1</v>
      </c>
      <c r="D31">
        <v>289.68</v>
      </c>
      <c r="E31">
        <f t="shared" si="0"/>
        <v>289.68</v>
      </c>
      <c r="F31" s="6">
        <f>E31+E31*10/100</f>
        <v>318.648</v>
      </c>
      <c r="G31" s="6">
        <f>SUM(F28:F31)</f>
        <v>1146.981</v>
      </c>
      <c r="H31" t="s">
        <v>108</v>
      </c>
    </row>
    <row r="32" ht="12.75">
      <c r="E32">
        <f t="shared" si="0"/>
        <v>0</v>
      </c>
    </row>
    <row r="33" ht="12.75">
      <c r="E33">
        <f t="shared" si="0"/>
        <v>0</v>
      </c>
    </row>
    <row r="34" spans="1:8" ht="12.75">
      <c r="A34" s="1" t="s">
        <v>25</v>
      </c>
      <c r="B34" s="2" t="s">
        <v>93</v>
      </c>
      <c r="C34">
        <v>1</v>
      </c>
      <c r="D34">
        <v>113.33</v>
      </c>
      <c r="E34">
        <f t="shared" si="0"/>
        <v>113.33</v>
      </c>
      <c r="F34" s="6">
        <f>E34+E34*10/100</f>
        <v>124.663</v>
      </c>
      <c r="G34" s="6">
        <f>SUM(F34)</f>
        <v>124.663</v>
      </c>
      <c r="H34" t="s">
        <v>109</v>
      </c>
    </row>
    <row r="35" ht="12.75">
      <c r="E35">
        <f t="shared" si="0"/>
        <v>0</v>
      </c>
    </row>
    <row r="36" ht="12.75">
      <c r="E36">
        <f t="shared" si="0"/>
        <v>0</v>
      </c>
    </row>
    <row r="37" spans="1:6" ht="12.75">
      <c r="A37" s="1" t="s">
        <v>27</v>
      </c>
      <c r="B37" s="2" t="s">
        <v>28</v>
      </c>
      <c r="C37">
        <v>1</v>
      </c>
      <c r="D37">
        <v>0</v>
      </c>
      <c r="E37">
        <f t="shared" si="0"/>
        <v>0</v>
      </c>
      <c r="F37" s="6">
        <f>E37+E37*10/100</f>
        <v>0</v>
      </c>
    </row>
    <row r="38" spans="1:8" ht="12.75">
      <c r="A38" s="1" t="s">
        <v>27</v>
      </c>
      <c r="B38" s="2" t="s">
        <v>94</v>
      </c>
      <c r="C38">
        <v>1</v>
      </c>
      <c r="D38">
        <v>113.33</v>
      </c>
      <c r="E38">
        <f t="shared" si="0"/>
        <v>113.33</v>
      </c>
      <c r="F38" s="6">
        <f>E38+E38*10/100</f>
        <v>124.663</v>
      </c>
      <c r="G38" s="6">
        <f>SUM(F37:F38)</f>
        <v>124.663</v>
      </c>
      <c r="H38" t="s">
        <v>109</v>
      </c>
    </row>
    <row r="39" spans="2:5" ht="12.75">
      <c r="B39" s="2"/>
      <c r="E39">
        <f t="shared" si="0"/>
        <v>0</v>
      </c>
    </row>
    <row r="40" ht="12.75">
      <c r="E40">
        <f t="shared" si="0"/>
        <v>0</v>
      </c>
    </row>
    <row r="41" ht="12.75">
      <c r="E41">
        <f t="shared" si="0"/>
        <v>0</v>
      </c>
    </row>
    <row r="42" spans="1:8" ht="12.75">
      <c r="A42" s="1" t="s">
        <v>29</v>
      </c>
      <c r="B42" s="2" t="s">
        <v>30</v>
      </c>
      <c r="C42">
        <v>1</v>
      </c>
      <c r="D42">
        <v>129.6</v>
      </c>
      <c r="E42">
        <f t="shared" si="0"/>
        <v>129.6</v>
      </c>
      <c r="F42" s="6">
        <f>E42+E42*10/100</f>
        <v>142.56</v>
      </c>
      <c r="G42" s="6">
        <f>SUM(F42)</f>
        <v>142.56</v>
      </c>
      <c r="H42" t="s">
        <v>109</v>
      </c>
    </row>
    <row r="43" ht="12.75">
      <c r="E43">
        <f t="shared" si="0"/>
        <v>0</v>
      </c>
    </row>
    <row r="44" ht="12.75">
      <c r="E44">
        <f t="shared" si="0"/>
        <v>0</v>
      </c>
    </row>
    <row r="45" spans="1:8" ht="12.75">
      <c r="A45" s="1" t="s">
        <v>31</v>
      </c>
      <c r="B45" s="2" t="s">
        <v>95</v>
      </c>
      <c r="C45">
        <v>1</v>
      </c>
      <c r="D45">
        <v>129.6</v>
      </c>
      <c r="E45">
        <f t="shared" si="0"/>
        <v>129.6</v>
      </c>
      <c r="F45" s="6">
        <f>E45+E45*10/100</f>
        <v>142.56</v>
      </c>
      <c r="G45" s="6">
        <f>SUM(F45)</f>
        <v>142.56</v>
      </c>
      <c r="H45" t="s">
        <v>109</v>
      </c>
    </row>
    <row r="46" ht="12.75">
      <c r="E46">
        <f t="shared" si="0"/>
        <v>0</v>
      </c>
    </row>
    <row r="47" ht="12.75">
      <c r="E47">
        <f t="shared" si="0"/>
        <v>0</v>
      </c>
    </row>
    <row r="48" spans="1:6" ht="12.75">
      <c r="A48" s="1" t="s">
        <v>33</v>
      </c>
      <c r="B48" s="2" t="s">
        <v>34</v>
      </c>
      <c r="C48">
        <v>1</v>
      </c>
      <c r="D48">
        <v>0</v>
      </c>
      <c r="E48">
        <f t="shared" si="0"/>
        <v>0</v>
      </c>
      <c r="F48" s="6">
        <f>E48+E48*10/100</f>
        <v>0</v>
      </c>
    </row>
    <row r="49" spans="1:8" ht="12.75">
      <c r="A49" s="1" t="s">
        <v>33</v>
      </c>
      <c r="B49" s="2" t="s">
        <v>35</v>
      </c>
      <c r="C49">
        <v>1</v>
      </c>
      <c r="D49">
        <v>121.67</v>
      </c>
      <c r="E49">
        <f t="shared" si="0"/>
        <v>121.67</v>
      </c>
      <c r="F49" s="6">
        <f>E49+E49*10/100</f>
        <v>133.837</v>
      </c>
      <c r="G49" s="6">
        <f>SUM(F48:F49)</f>
        <v>133.837</v>
      </c>
      <c r="H49" t="s">
        <v>108</v>
      </c>
    </row>
    <row r="50" ht="12.75">
      <c r="E50">
        <f t="shared" si="0"/>
        <v>0</v>
      </c>
    </row>
    <row r="51" ht="12.75">
      <c r="E51">
        <f t="shared" si="0"/>
        <v>0</v>
      </c>
    </row>
    <row r="52" spans="1:8" ht="12.75">
      <c r="A52" s="1" t="s">
        <v>36</v>
      </c>
      <c r="B52" s="2" t="s">
        <v>37</v>
      </c>
      <c r="C52">
        <v>1</v>
      </c>
      <c r="D52">
        <v>144.12</v>
      </c>
      <c r="E52">
        <f t="shared" si="0"/>
        <v>144.12</v>
      </c>
      <c r="F52" s="6">
        <f>E52+E52*10/100</f>
        <v>158.532</v>
      </c>
      <c r="G52" s="6">
        <f>SUM(F52)</f>
        <v>158.532</v>
      </c>
      <c r="H52" t="s">
        <v>109</v>
      </c>
    </row>
    <row r="53" ht="12.75">
      <c r="E53">
        <f t="shared" si="0"/>
        <v>0</v>
      </c>
    </row>
    <row r="54" ht="12.75">
      <c r="E54">
        <f t="shared" si="0"/>
        <v>0</v>
      </c>
    </row>
    <row r="55" spans="1:6" ht="12.75">
      <c r="A55" s="1" t="s">
        <v>38</v>
      </c>
      <c r="B55" s="2" t="s">
        <v>39</v>
      </c>
      <c r="C55">
        <v>1</v>
      </c>
      <c r="D55">
        <v>121.67</v>
      </c>
      <c r="E55">
        <f t="shared" si="0"/>
        <v>121.67</v>
      </c>
      <c r="F55" s="6">
        <f>E55+E55*10/100</f>
        <v>133.837</v>
      </c>
    </row>
    <row r="56" spans="1:8" ht="12.75">
      <c r="A56" s="1" t="s">
        <v>38</v>
      </c>
      <c r="B56" s="2" t="s">
        <v>96</v>
      </c>
      <c r="C56">
        <v>1</v>
      </c>
      <c r="D56">
        <v>104.9</v>
      </c>
      <c r="E56">
        <f t="shared" si="0"/>
        <v>104.9</v>
      </c>
      <c r="F56" s="6">
        <f>E56+E56*10/100</f>
        <v>115.39</v>
      </c>
      <c r="G56" s="6">
        <f>SUM(F55:F56)</f>
        <v>249.22699999999998</v>
      </c>
      <c r="H56" t="s">
        <v>108</v>
      </c>
    </row>
    <row r="57" ht="12.75">
      <c r="E57">
        <f t="shared" si="0"/>
        <v>0</v>
      </c>
    </row>
    <row r="58" ht="12.75">
      <c r="E58">
        <f t="shared" si="0"/>
        <v>0</v>
      </c>
    </row>
    <row r="59" spans="1:6" ht="12.75">
      <c r="A59" s="1" t="s">
        <v>41</v>
      </c>
      <c r="B59" s="2" t="s">
        <v>97</v>
      </c>
      <c r="C59">
        <v>1</v>
      </c>
      <c r="D59">
        <v>0</v>
      </c>
      <c r="E59">
        <f t="shared" si="0"/>
        <v>0</v>
      </c>
      <c r="F59" s="6">
        <f>E59+E59*10/100</f>
        <v>0</v>
      </c>
    </row>
    <row r="60" spans="1:6" ht="12.75">
      <c r="A60" s="1" t="s">
        <v>41</v>
      </c>
      <c r="B60" s="2" t="s">
        <v>98</v>
      </c>
      <c r="C60">
        <v>1</v>
      </c>
      <c r="D60">
        <v>0</v>
      </c>
      <c r="E60">
        <f t="shared" si="0"/>
        <v>0</v>
      </c>
      <c r="F60" s="6">
        <f>E60+E60*10/100</f>
        <v>0</v>
      </c>
    </row>
    <row r="61" ht="12.75">
      <c r="E61">
        <f t="shared" si="0"/>
        <v>0</v>
      </c>
    </row>
    <row r="62" ht="12.75">
      <c r="E62">
        <f t="shared" si="0"/>
        <v>0</v>
      </c>
    </row>
    <row r="63" spans="1:8" ht="12.75">
      <c r="A63" s="1" t="s">
        <v>44</v>
      </c>
      <c r="B63" s="2" t="s">
        <v>87</v>
      </c>
      <c r="C63">
        <v>1</v>
      </c>
      <c r="D63">
        <v>86.13</v>
      </c>
      <c r="E63">
        <f t="shared" si="0"/>
        <v>86.13</v>
      </c>
      <c r="F63" s="6">
        <f>E63+E63*10/100</f>
        <v>94.743</v>
      </c>
      <c r="G63" s="6">
        <f>SUM(F63)</f>
        <v>94.743</v>
      </c>
      <c r="H63" t="s">
        <v>108</v>
      </c>
    </row>
    <row r="64" ht="12.75">
      <c r="E64">
        <f t="shared" si="0"/>
        <v>0</v>
      </c>
    </row>
    <row r="65" ht="12.75">
      <c r="E65">
        <f t="shared" si="0"/>
        <v>0</v>
      </c>
    </row>
    <row r="66" spans="1:6" ht="12.75">
      <c r="A66" s="1" t="s">
        <v>45</v>
      </c>
      <c r="B66" s="2" t="s">
        <v>99</v>
      </c>
      <c r="C66">
        <v>1</v>
      </c>
      <c r="D66">
        <v>289.68</v>
      </c>
      <c r="E66">
        <f t="shared" si="0"/>
        <v>289.68</v>
      </c>
      <c r="F66" s="6">
        <f aca="true" t="shared" si="2" ref="F66:F73">E66+E66*10/100</f>
        <v>318.648</v>
      </c>
    </row>
    <row r="67" spans="1:6" ht="12.75">
      <c r="A67" s="1" t="s">
        <v>45</v>
      </c>
      <c r="B67" s="2" t="s">
        <v>100</v>
      </c>
      <c r="C67">
        <v>1</v>
      </c>
      <c r="D67">
        <v>86.13</v>
      </c>
      <c r="E67">
        <f aca="true" t="shared" si="3" ref="E67:E87">C67*D67</f>
        <v>86.13</v>
      </c>
      <c r="F67" s="6">
        <f t="shared" si="2"/>
        <v>94.743</v>
      </c>
    </row>
    <row r="68" spans="1:6" ht="12.75">
      <c r="A68" s="1" t="s">
        <v>45</v>
      </c>
      <c r="B68" s="2" t="s">
        <v>101</v>
      </c>
      <c r="C68">
        <v>1</v>
      </c>
      <c r="D68">
        <v>86.13</v>
      </c>
      <c r="E68">
        <f t="shared" si="3"/>
        <v>86.13</v>
      </c>
      <c r="F68" s="6">
        <f t="shared" si="2"/>
        <v>94.743</v>
      </c>
    </row>
    <row r="69" spans="1:6" ht="12.75">
      <c r="A69" s="1" t="s">
        <v>45</v>
      </c>
      <c r="B69" s="2" t="s">
        <v>84</v>
      </c>
      <c r="C69">
        <v>1</v>
      </c>
      <c r="D69">
        <v>94.82</v>
      </c>
      <c r="E69">
        <f t="shared" si="3"/>
        <v>94.82</v>
      </c>
      <c r="F69" s="6">
        <f t="shared" si="2"/>
        <v>104.30199999999999</v>
      </c>
    </row>
    <row r="70" spans="1:6" ht="12.75">
      <c r="A70" s="1" t="s">
        <v>45</v>
      </c>
      <c r="B70" s="2" t="s">
        <v>102</v>
      </c>
      <c r="C70">
        <v>1</v>
      </c>
      <c r="D70">
        <v>94.82</v>
      </c>
      <c r="E70">
        <f t="shared" si="3"/>
        <v>94.82</v>
      </c>
      <c r="F70" s="6">
        <f t="shared" si="2"/>
        <v>104.30199999999999</v>
      </c>
    </row>
    <row r="71" spans="1:6" ht="12.75">
      <c r="A71" s="1" t="s">
        <v>45</v>
      </c>
      <c r="B71" s="2" t="s">
        <v>103</v>
      </c>
      <c r="C71">
        <v>1</v>
      </c>
      <c r="D71">
        <v>86.13</v>
      </c>
      <c r="E71">
        <f t="shared" si="3"/>
        <v>86.13</v>
      </c>
      <c r="F71" s="6">
        <f t="shared" si="2"/>
        <v>94.743</v>
      </c>
    </row>
    <row r="72" spans="1:6" ht="12.75">
      <c r="A72" s="1" t="s">
        <v>45</v>
      </c>
      <c r="B72" s="2" t="s">
        <v>104</v>
      </c>
      <c r="C72">
        <v>1</v>
      </c>
      <c r="D72">
        <v>86.13</v>
      </c>
      <c r="E72">
        <f t="shared" si="3"/>
        <v>86.13</v>
      </c>
      <c r="F72" s="6">
        <f t="shared" si="2"/>
        <v>94.743</v>
      </c>
    </row>
    <row r="73" spans="1:8" ht="12.75">
      <c r="A73" s="1" t="s">
        <v>45</v>
      </c>
      <c r="B73" s="2" t="s">
        <v>105</v>
      </c>
      <c r="C73">
        <v>1</v>
      </c>
      <c r="D73">
        <v>86.13</v>
      </c>
      <c r="E73">
        <f t="shared" si="3"/>
        <v>86.13</v>
      </c>
      <c r="F73" s="6">
        <f t="shared" si="2"/>
        <v>94.743</v>
      </c>
      <c r="G73" s="6">
        <f>SUM(F66:F73)</f>
        <v>1000.9669999999999</v>
      </c>
      <c r="H73" t="s">
        <v>109</v>
      </c>
    </row>
    <row r="74" ht="12.75">
      <c r="E74">
        <f t="shared" si="3"/>
        <v>0</v>
      </c>
    </row>
    <row r="75" ht="12.75">
      <c r="E75">
        <f t="shared" si="3"/>
        <v>0</v>
      </c>
    </row>
    <row r="76" ht="12.75">
      <c r="E76">
        <f t="shared" si="3"/>
        <v>0</v>
      </c>
    </row>
    <row r="77" spans="1:6" ht="12.75">
      <c r="A77" s="1" t="s">
        <v>51</v>
      </c>
      <c r="B77" s="2" t="s">
        <v>102</v>
      </c>
      <c r="C77">
        <v>1</v>
      </c>
      <c r="D77">
        <v>94.82</v>
      </c>
      <c r="E77">
        <f t="shared" si="3"/>
        <v>94.82</v>
      </c>
      <c r="F77" s="6">
        <f>E77+E77*10/100</f>
        <v>104.30199999999999</v>
      </c>
    </row>
    <row r="78" spans="1:8" ht="12.75">
      <c r="A78" s="1" t="s">
        <v>51</v>
      </c>
      <c r="B78" s="2" t="s">
        <v>106</v>
      </c>
      <c r="C78">
        <v>1</v>
      </c>
      <c r="D78">
        <v>0</v>
      </c>
      <c r="E78">
        <f t="shared" si="3"/>
        <v>0</v>
      </c>
      <c r="F78" s="6">
        <f>E78+E78*10/100</f>
        <v>0</v>
      </c>
      <c r="G78" s="6">
        <f>SUM(F77:F78)</f>
        <v>104.30199999999999</v>
      </c>
      <c r="H78" t="s">
        <v>107</v>
      </c>
    </row>
    <row r="79" ht="12.75">
      <c r="E79">
        <f t="shared" si="3"/>
        <v>0</v>
      </c>
    </row>
    <row r="80" ht="12.75">
      <c r="E80">
        <f t="shared" si="3"/>
        <v>0</v>
      </c>
    </row>
    <row r="81" spans="1:6" ht="12.75">
      <c r="A81" s="1" t="s">
        <v>53</v>
      </c>
      <c r="B81" s="2" t="s">
        <v>54</v>
      </c>
      <c r="C81">
        <v>1</v>
      </c>
      <c r="D81">
        <v>104.9</v>
      </c>
      <c r="E81">
        <f t="shared" si="3"/>
        <v>104.9</v>
      </c>
      <c r="F81" s="6">
        <f>E81+E81*10/100</f>
        <v>115.39</v>
      </c>
    </row>
    <row r="82" spans="1:6" ht="12.75">
      <c r="A82" s="1" t="s">
        <v>53</v>
      </c>
      <c r="B82" s="2" t="s">
        <v>55</v>
      </c>
      <c r="C82">
        <v>2</v>
      </c>
      <c r="D82">
        <v>98.4</v>
      </c>
      <c r="E82">
        <f t="shared" si="3"/>
        <v>196.8</v>
      </c>
      <c r="F82" s="6">
        <f>E82+E82*10/100</f>
        <v>216.48000000000002</v>
      </c>
    </row>
    <row r="83" spans="1:6" ht="12.75">
      <c r="A83" s="1" t="s">
        <v>53</v>
      </c>
      <c r="B83" s="2" t="s">
        <v>56</v>
      </c>
      <c r="C83">
        <v>2</v>
      </c>
      <c r="D83">
        <v>0</v>
      </c>
      <c r="E83">
        <f t="shared" si="3"/>
        <v>0</v>
      </c>
      <c r="F83" s="6">
        <f>E83+E83*10/100</f>
        <v>0</v>
      </c>
    </row>
    <row r="84" spans="1:8" ht="12.75">
      <c r="A84" s="1" t="s">
        <v>53</v>
      </c>
      <c r="B84" s="2" t="s">
        <v>57</v>
      </c>
      <c r="C84">
        <v>1</v>
      </c>
      <c r="D84">
        <v>0</v>
      </c>
      <c r="E84">
        <f t="shared" si="3"/>
        <v>0</v>
      </c>
      <c r="F84" s="6">
        <f>E84+E84*10/100</f>
        <v>0</v>
      </c>
      <c r="G84" s="6">
        <f>SUM(F81:F84)</f>
        <v>331.87</v>
      </c>
      <c r="H84" t="s">
        <v>107</v>
      </c>
    </row>
    <row r="85" ht="12.75">
      <c r="E85">
        <f t="shared" si="3"/>
        <v>0</v>
      </c>
    </row>
    <row r="86" ht="12.75">
      <c r="E86">
        <f t="shared" si="3"/>
        <v>0</v>
      </c>
    </row>
    <row r="87" spans="1:6" ht="12.75">
      <c r="A87" s="1" t="s">
        <v>58</v>
      </c>
      <c r="B87" s="2" t="s">
        <v>59</v>
      </c>
      <c r="C87">
        <v>2</v>
      </c>
      <c r="D87">
        <v>0</v>
      </c>
      <c r="E87">
        <f t="shared" si="3"/>
        <v>0</v>
      </c>
      <c r="F87" s="6">
        <f>E87+E87*10/100</f>
        <v>0</v>
      </c>
    </row>
  </sheetData>
  <autoFilter ref="A1:H87"/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3"/>
  <sheetViews>
    <sheetView workbookViewId="0" topLeftCell="A28">
      <selection activeCell="A45" sqref="A45:A50"/>
    </sheetView>
  </sheetViews>
  <sheetFormatPr defaultColWidth="9.140625" defaultRowHeight="12.75"/>
  <cols>
    <col min="1" max="1" width="44.421875" style="0" customWidth="1"/>
  </cols>
  <sheetData>
    <row r="1" ht="12.75">
      <c r="A1" s="3" t="s">
        <v>59</v>
      </c>
    </row>
    <row r="2" ht="12.75">
      <c r="A2" s="3" t="s">
        <v>5</v>
      </c>
    </row>
    <row r="3" ht="12.75">
      <c r="A3" s="3" t="s">
        <v>60</v>
      </c>
    </row>
    <row r="4" ht="12.75">
      <c r="A4" s="3" t="s">
        <v>22</v>
      </c>
    </row>
    <row r="5" ht="12.75">
      <c r="A5" s="3" t="s">
        <v>24</v>
      </c>
    </row>
    <row r="6" ht="12.75">
      <c r="A6" s="3" t="s">
        <v>32</v>
      </c>
    </row>
    <row r="7" ht="12.75">
      <c r="A7" s="3" t="s">
        <v>42</v>
      </c>
    </row>
    <row r="8" ht="12.75">
      <c r="A8" s="3" t="s">
        <v>26</v>
      </c>
    </row>
    <row r="9" ht="12.75">
      <c r="A9" s="3" t="s">
        <v>46</v>
      </c>
    </row>
    <row r="10" ht="12.75">
      <c r="A10" s="3" t="s">
        <v>23</v>
      </c>
    </row>
    <row r="11" ht="12.75">
      <c r="A11" s="3" t="s">
        <v>7</v>
      </c>
    </row>
    <row r="12" ht="12.75">
      <c r="A12" s="3" t="s">
        <v>54</v>
      </c>
    </row>
    <row r="13" ht="12.75">
      <c r="A13" s="3" t="s">
        <v>4</v>
      </c>
    </row>
    <row r="14" ht="12.75">
      <c r="A14" s="3" t="s">
        <v>4</v>
      </c>
    </row>
    <row r="15" ht="12.75">
      <c r="A15" s="3" t="s">
        <v>13</v>
      </c>
    </row>
    <row r="16" ht="12.75">
      <c r="A16" s="3" t="s">
        <v>34</v>
      </c>
    </row>
    <row r="17" ht="12.75">
      <c r="A17" s="3" t="s">
        <v>19</v>
      </c>
    </row>
    <row r="18" ht="12.75">
      <c r="A18" s="3" t="s">
        <v>19</v>
      </c>
    </row>
    <row r="19" ht="12.75">
      <c r="A19" s="3" t="s">
        <v>19</v>
      </c>
    </row>
    <row r="20" ht="12.75">
      <c r="A20" s="3" t="s">
        <v>47</v>
      </c>
    </row>
    <row r="21" ht="12.75">
      <c r="A21" s="3" t="s">
        <v>15</v>
      </c>
    </row>
    <row r="22" ht="12.75">
      <c r="A22" s="3" t="s">
        <v>15</v>
      </c>
    </row>
    <row r="23" ht="12.75">
      <c r="A23" s="3" t="s">
        <v>9</v>
      </c>
    </row>
    <row r="24" ht="12.75">
      <c r="A24" s="3" t="s">
        <v>48</v>
      </c>
    </row>
    <row r="25" ht="12.75">
      <c r="A25" s="3" t="s">
        <v>48</v>
      </c>
    </row>
    <row r="26" ht="12.75">
      <c r="A26" s="3" t="s">
        <v>49</v>
      </c>
    </row>
    <row r="27" ht="12.75">
      <c r="A27" s="3" t="s">
        <v>52</v>
      </c>
    </row>
    <row r="28" ht="12.75">
      <c r="A28" s="3" t="s">
        <v>1</v>
      </c>
    </row>
    <row r="29" ht="12.75">
      <c r="A29" s="3" t="s">
        <v>1</v>
      </c>
    </row>
    <row r="30" ht="12.75">
      <c r="A30" s="3" t="s">
        <v>50</v>
      </c>
    </row>
    <row r="31" ht="12.75">
      <c r="A31" s="3" t="s">
        <v>10</v>
      </c>
    </row>
    <row r="32" ht="12.75">
      <c r="A32" s="3" t="s">
        <v>20</v>
      </c>
    </row>
    <row r="33" ht="12.75">
      <c r="A33" s="3" t="s">
        <v>20</v>
      </c>
    </row>
    <row r="34" ht="12.75">
      <c r="A34" s="3" t="s">
        <v>43</v>
      </c>
    </row>
    <row r="35" ht="12.75">
      <c r="A35" s="3" t="s">
        <v>39</v>
      </c>
    </row>
    <row r="36" ht="12.75">
      <c r="A36" s="3" t="s">
        <v>14</v>
      </c>
    </row>
    <row r="37" ht="12.75">
      <c r="A37" s="3" t="s">
        <v>6</v>
      </c>
    </row>
    <row r="38" ht="12.75">
      <c r="A38" s="3" t="s">
        <v>35</v>
      </c>
    </row>
    <row r="39" ht="12.75">
      <c r="A39" s="3" t="s">
        <v>57</v>
      </c>
    </row>
    <row r="40" ht="12.75">
      <c r="A40" s="3" t="s">
        <v>30</v>
      </c>
    </row>
    <row r="41" ht="12.75">
      <c r="A41" s="3" t="s">
        <v>2</v>
      </c>
    </row>
    <row r="42" ht="12.75">
      <c r="A42" s="3" t="s">
        <v>37</v>
      </c>
    </row>
    <row r="43" ht="12.75">
      <c r="A43" s="3" t="s">
        <v>56</v>
      </c>
    </row>
    <row r="44" ht="12.75">
      <c r="A44" s="3" t="s">
        <v>3</v>
      </c>
    </row>
    <row r="45" ht="12.75">
      <c r="A45" s="3" t="s">
        <v>18</v>
      </c>
    </row>
    <row r="46" ht="12.75">
      <c r="A46" s="3" t="s">
        <v>55</v>
      </c>
    </row>
    <row r="47" ht="12.75">
      <c r="A47" s="3" t="s">
        <v>16</v>
      </c>
    </row>
    <row r="48" ht="12.75">
      <c r="A48" s="3" t="s">
        <v>11</v>
      </c>
    </row>
    <row r="49" ht="12.75">
      <c r="A49" s="3" t="s">
        <v>28</v>
      </c>
    </row>
    <row r="50" ht="12.75">
      <c r="A50" s="3" t="s">
        <v>40</v>
      </c>
    </row>
    <row r="63" ht="12.75">
      <c r="A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30" sqref="A30"/>
    </sheetView>
  </sheetViews>
  <sheetFormatPr defaultColWidth="9.140625" defaultRowHeight="12.75"/>
  <cols>
    <col min="1" max="1" width="77.00390625" style="0" customWidth="1"/>
    <col min="3" max="3" width="9.140625" style="4" customWidth="1"/>
  </cols>
  <sheetData>
    <row r="1" spans="1:2" ht="12.75">
      <c r="A1" s="2" t="s">
        <v>59</v>
      </c>
      <c r="B1">
        <v>2</v>
      </c>
    </row>
    <row r="2" spans="1:2" ht="12.75">
      <c r="A2" s="2" t="s">
        <v>5</v>
      </c>
      <c r="B2">
        <v>1</v>
      </c>
    </row>
    <row r="3" spans="1:3" ht="12.75">
      <c r="A3" s="2" t="s">
        <v>60</v>
      </c>
      <c r="B3">
        <v>2</v>
      </c>
      <c r="C3" s="4" t="s">
        <v>63</v>
      </c>
    </row>
    <row r="4" spans="1:2" ht="12.75">
      <c r="A4" s="2" t="s">
        <v>22</v>
      </c>
      <c r="B4">
        <v>2</v>
      </c>
    </row>
    <row r="5" spans="1:2" ht="12.75">
      <c r="A5" s="2" t="s">
        <v>24</v>
      </c>
      <c r="B5">
        <v>1</v>
      </c>
    </row>
    <row r="6" spans="1:2" ht="12.75">
      <c r="A6" s="2" t="s">
        <v>32</v>
      </c>
      <c r="B6">
        <v>1</v>
      </c>
    </row>
    <row r="7" spans="1:2" ht="12.75">
      <c r="A7" s="2" t="s">
        <v>42</v>
      </c>
      <c r="B7">
        <v>1</v>
      </c>
    </row>
    <row r="8" spans="1:2" ht="12.75">
      <c r="A8" s="2" t="s">
        <v>46</v>
      </c>
      <c r="B8">
        <v>3</v>
      </c>
    </row>
    <row r="9" spans="1:2" ht="12.75">
      <c r="A9" s="2" t="s">
        <v>23</v>
      </c>
      <c r="B9">
        <v>1</v>
      </c>
    </row>
    <row r="10" spans="1:2" ht="12.75">
      <c r="A10" s="2" t="s">
        <v>54</v>
      </c>
      <c r="B10">
        <v>1</v>
      </c>
    </row>
    <row r="11" spans="1:2" ht="12.75">
      <c r="A11" s="2" t="s">
        <v>13</v>
      </c>
      <c r="B11">
        <v>1</v>
      </c>
    </row>
    <row r="12" spans="1:3" ht="12.75">
      <c r="A12" s="2" t="s">
        <v>61</v>
      </c>
      <c r="B12">
        <v>1</v>
      </c>
      <c r="C12" s="4" t="s">
        <v>62</v>
      </c>
    </row>
    <row r="13" spans="1:2" ht="12.75">
      <c r="A13" s="2" t="s">
        <v>19</v>
      </c>
      <c r="B13">
        <v>3</v>
      </c>
    </row>
    <row r="14" spans="1:2" ht="12.75">
      <c r="A14" s="2" t="s">
        <v>47</v>
      </c>
      <c r="B14">
        <v>1</v>
      </c>
    </row>
    <row r="15" spans="1:2" ht="12.75">
      <c r="A15" s="2" t="s">
        <v>9</v>
      </c>
      <c r="B15">
        <v>3</v>
      </c>
    </row>
    <row r="16" spans="1:2" ht="12.75">
      <c r="A16" s="2" t="s">
        <v>48</v>
      </c>
      <c r="B16">
        <v>2</v>
      </c>
    </row>
    <row r="17" spans="1:2" ht="12.75">
      <c r="A17" s="2" t="s">
        <v>49</v>
      </c>
      <c r="B17">
        <v>1</v>
      </c>
    </row>
    <row r="18" spans="1:2" ht="12.75">
      <c r="A18" s="2" t="s">
        <v>52</v>
      </c>
      <c r="B18">
        <v>1</v>
      </c>
    </row>
    <row r="19" spans="1:2" ht="12.75">
      <c r="A19" s="2" t="s">
        <v>1</v>
      </c>
      <c r="B19">
        <v>2</v>
      </c>
    </row>
    <row r="20" spans="1:2" ht="12.75">
      <c r="A20" s="2" t="s">
        <v>10</v>
      </c>
      <c r="B20">
        <v>2</v>
      </c>
    </row>
    <row r="21" spans="1:2" ht="12.75">
      <c r="A21" s="2" t="s">
        <v>20</v>
      </c>
      <c r="B21">
        <v>2</v>
      </c>
    </row>
    <row r="22" spans="1:2" ht="12.75">
      <c r="A22" s="2" t="s">
        <v>43</v>
      </c>
      <c r="B22">
        <v>1</v>
      </c>
    </row>
    <row r="23" spans="1:2" ht="12.75">
      <c r="A23" s="2" t="s">
        <v>39</v>
      </c>
      <c r="B23">
        <v>1</v>
      </c>
    </row>
    <row r="24" spans="1:2" ht="12.75">
      <c r="A24" s="2" t="s">
        <v>14</v>
      </c>
      <c r="B24">
        <v>1</v>
      </c>
    </row>
    <row r="25" spans="1:2" ht="12.75">
      <c r="A25" s="2" t="s">
        <v>6</v>
      </c>
      <c r="B25">
        <v>2</v>
      </c>
    </row>
    <row r="26" spans="1:2" ht="12.75">
      <c r="A26" s="2" t="s">
        <v>57</v>
      </c>
      <c r="B26">
        <v>1</v>
      </c>
    </row>
    <row r="27" spans="1:2" ht="12.75">
      <c r="A27" s="2" t="s">
        <v>64</v>
      </c>
      <c r="B27">
        <v>2</v>
      </c>
    </row>
    <row r="28" spans="1:2" ht="12.75">
      <c r="A28" s="2" t="s">
        <v>37</v>
      </c>
      <c r="B28">
        <v>1</v>
      </c>
    </row>
    <row r="29" spans="1:3" ht="12.75">
      <c r="A29" s="2" t="s">
        <v>65</v>
      </c>
      <c r="B29">
        <v>3</v>
      </c>
      <c r="C29" s="4" t="s">
        <v>66</v>
      </c>
    </row>
    <row r="30" spans="1:3" ht="12.75">
      <c r="A30" s="2" t="s">
        <v>18</v>
      </c>
      <c r="B30">
        <v>3</v>
      </c>
      <c r="C30" s="4" t="s">
        <v>66</v>
      </c>
    </row>
    <row r="31" spans="1:3" ht="12.75">
      <c r="A31" s="2" t="s">
        <v>55</v>
      </c>
      <c r="B31">
        <v>2</v>
      </c>
      <c r="C31" s="4" t="s">
        <v>66</v>
      </c>
    </row>
    <row r="32" spans="1:2" ht="12.75">
      <c r="A32" s="2" t="s">
        <v>16</v>
      </c>
      <c r="B32">
        <v>1</v>
      </c>
    </row>
    <row r="33" spans="1:2" ht="12.75">
      <c r="A33" s="2" t="s">
        <v>11</v>
      </c>
      <c r="B33">
        <v>1</v>
      </c>
    </row>
    <row r="34" spans="1:3" ht="12.75">
      <c r="A34" s="2" t="s">
        <v>67</v>
      </c>
      <c r="B34">
        <v>1</v>
      </c>
      <c r="C34" s="4" t="s">
        <v>68</v>
      </c>
    </row>
    <row r="35" spans="1:2" ht="12.75">
      <c r="A35" s="2" t="s">
        <v>40</v>
      </c>
      <c r="B3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2015-04-09T17:05:53Z</cp:lastPrinted>
  <dcterms:created xsi:type="dcterms:W3CDTF">1996-10-08T23:32:33Z</dcterms:created>
  <dcterms:modified xsi:type="dcterms:W3CDTF">2015-04-11T09:22:47Z</dcterms:modified>
  <cp:category/>
  <cp:version/>
  <cp:contentType/>
  <cp:contentStatus/>
</cp:coreProperties>
</file>