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'Лист1'!$A$1:$I$120</definedName>
  </definedNames>
  <calcPr fullCalcOnLoad="1"/>
</workbook>
</file>

<file path=xl/sharedStrings.xml><?xml version="1.0" encoding="utf-8"?>
<sst xmlns="http://schemas.openxmlformats.org/spreadsheetml/2006/main" count="232" uniqueCount="139">
  <si>
    <r>
      <t>Котенки</t>
    </r>
    <r>
      <rPr>
        <sz val="9"/>
        <color indexed="8"/>
        <rFont val="Verdana"/>
        <family val="2"/>
      </rPr>
      <t> </t>
    </r>
  </si>
  <si>
    <t>Сплат Пенка 50 д/зуб и десен 2в1 Малина 141,69 </t>
  </si>
  <si>
    <t>Сплат З/П 100 Prof Ликвум-гель 75,99 </t>
  </si>
  <si>
    <t>Сплат З/П 100 Prof Ароматерапия 93,53 </t>
  </si>
  <si>
    <t>Сплат З/П 100 Prof Зеленый чай 75,99 </t>
  </si>
  <si>
    <t>Сплат З/П 55 Детск Junior 3-8 лет Восток 107,43 </t>
  </si>
  <si>
    <t>Сплат З/П 55 Детск Junior 3-8 лет Запад 107,43 </t>
  </si>
  <si>
    <r>
      <t>Церера</t>
    </r>
    <r>
      <rPr>
        <sz val="9"/>
        <color indexed="8"/>
        <rFont val="Verdana"/>
        <family val="2"/>
      </rPr>
      <t> </t>
    </r>
  </si>
  <si>
    <t>Сплат З/П 100 Prof Актив 65,67 </t>
  </si>
  <si>
    <t>Сплат З/нить 30 Prof Кардамон 86,05 </t>
  </si>
  <si>
    <r>
      <t>Diga</t>
    </r>
    <r>
      <rPr>
        <sz val="9"/>
        <color indexed="8"/>
        <rFont val="Verdana"/>
        <family val="2"/>
      </rPr>
      <t> </t>
    </r>
  </si>
  <si>
    <t>Сплат Набор дорожный Биокальций 40+З/Щ 51,07 1 шт </t>
  </si>
  <si>
    <t>Сплат З/П 75 Special Золото 187,29 1 шт. </t>
  </si>
  <si>
    <r>
      <t>ИринаS22</t>
    </r>
    <r>
      <rPr>
        <sz val="9"/>
        <color indexed="8"/>
        <rFont val="Verdana"/>
        <family val="2"/>
      </rPr>
      <t> </t>
    </r>
  </si>
  <si>
    <t>Сплат З/П 75 Special Сибирские ягоды 132,04 </t>
  </si>
  <si>
    <r>
      <t>мама снежинки</t>
    </r>
    <r>
      <rPr>
        <sz val="9"/>
        <color indexed="8"/>
        <rFont val="Verdana"/>
        <family val="2"/>
      </rPr>
      <t> </t>
    </r>
  </si>
  <si>
    <t>Сплат Пенка 50 д/зуб и десен 2в1 Мята 141,69 </t>
  </si>
  <si>
    <t>Сплат Ополаск. 340 Prof Complete 73,55 </t>
  </si>
  <si>
    <t>ПЦ-415 Сплат BМ СП 1500 авт COLOR без запаха 267,87 </t>
  </si>
  <si>
    <t>ЖД-248 Сплат BM ЖМС 1500 д/деликатных тканей 260,82 </t>
  </si>
  <si>
    <r>
      <t>Апельсиновая кошка</t>
    </r>
    <r>
      <rPr>
        <sz val="9"/>
        <color indexed="8"/>
        <rFont val="Verdana"/>
        <family val="2"/>
      </rPr>
      <t> </t>
    </r>
  </si>
  <si>
    <t>Сплат З/П 55 Детск Junior 0-4 года 122,37 - 1 шт </t>
  </si>
  <si>
    <t>Сплат З/П 100 Prof Арктикум 104,27 - 1 шт </t>
  </si>
  <si>
    <r>
      <t>Василек!!!</t>
    </r>
    <r>
      <rPr>
        <sz val="9"/>
        <color indexed="8"/>
        <rFont val="Verdana"/>
        <family val="2"/>
      </rPr>
      <t> </t>
    </r>
  </si>
  <si>
    <t>Сплат Пенка 50 д/зуб и десен Jun Фтор 113,33 2 шт. </t>
  </si>
  <si>
    <r>
      <t>Tatyana Krasilova</t>
    </r>
    <r>
      <rPr>
        <sz val="9"/>
        <color indexed="8"/>
        <rFont val="Verdana"/>
        <family val="2"/>
      </rPr>
      <t> </t>
    </r>
  </si>
  <si>
    <t>Сплат З/нить 30 Prof Чили-перец черная 96,03 </t>
  </si>
  <si>
    <r>
      <t>Платиновая</t>
    </r>
    <r>
      <rPr>
        <sz val="9"/>
        <color indexed="8"/>
        <rFont val="Verdana"/>
        <family val="2"/>
      </rPr>
      <t> </t>
    </r>
  </si>
  <si>
    <t>Сплат З/П 100 Prof лечебные травы 76,89 -2шт </t>
  </si>
  <si>
    <r>
      <t>Natalia Zolotareva</t>
    </r>
    <r>
      <rPr>
        <sz val="9"/>
        <color indexed="8"/>
        <rFont val="Verdana"/>
        <family val="2"/>
      </rPr>
      <t> </t>
    </r>
  </si>
  <si>
    <r>
      <t>ElizaK</t>
    </r>
    <r>
      <rPr>
        <sz val="9"/>
        <color indexed="8"/>
        <rFont val="Verdana"/>
        <family val="2"/>
      </rPr>
      <t> </t>
    </r>
  </si>
  <si>
    <t>Сплат З/П 100 Prof Биокальций 76,89 </t>
  </si>
  <si>
    <t>Сплат З/П 55 Детск Junior 3-8 лет Запад </t>
  </si>
  <si>
    <t>Сплат З/П 75 Special Черное дерево - 1 шт </t>
  </si>
  <si>
    <t>Сплат З/Щ Prof Отбеливающая Средняя - 2 шт (если можно, разных цветов) </t>
  </si>
  <si>
    <r>
      <t>neogera</t>
    </r>
    <r>
      <rPr>
        <sz val="9"/>
        <color indexed="8"/>
        <rFont val="Verdana"/>
        <family val="2"/>
      </rPr>
      <t> </t>
    </r>
  </si>
  <si>
    <t>Сплат BМ ЖМС 450 мандарин 95,36 </t>
  </si>
  <si>
    <t>Сплат BМ ЖМС 450 розовое дерево 95,36 </t>
  </si>
  <si>
    <t>Сплат BМ ТАБЛЕТКИ д/пмм 30 Эвкалипт 263,34 </t>
  </si>
  <si>
    <t>Сплат BМ СП 1500 авт WHITE без запаха 270,46 </t>
  </si>
  <si>
    <t>Сплат З/П 35 Детск Juicy Шоколад 53,17 </t>
  </si>
  <si>
    <t>Сплат LB З/П 55 Детская от 0 до 3 </t>
  </si>
  <si>
    <t>Сплат З/Щ Prof Комплексный уход средняя 87,46 - 2 шт </t>
  </si>
  <si>
    <t>и 4 детских зубных щетки Сплат)) </t>
  </si>
  <si>
    <r>
      <t>УхтыПухты</t>
    </r>
    <r>
      <rPr>
        <sz val="9"/>
        <color indexed="8"/>
        <rFont val="Verdana"/>
        <family val="2"/>
      </rPr>
      <t> </t>
    </r>
  </si>
  <si>
    <t>Сплат Пенка 50 д/зуб и десен 2в1 алоэ 140,11 </t>
  </si>
  <si>
    <r>
      <t>МарисО</t>
    </r>
    <r>
      <rPr>
        <sz val="9"/>
        <color indexed="8"/>
        <rFont val="Verdana"/>
        <family val="2"/>
      </rPr>
      <t> </t>
    </r>
  </si>
  <si>
    <t>Сплат З/П 100 Prof Лавандасепт 82,74 </t>
  </si>
  <si>
    <t>Сплат З/П 100 Prof максимум 104,27 </t>
  </si>
  <si>
    <t>Сплат З/П 100 Prof Ультракомплекс 76,89 </t>
  </si>
  <si>
    <r>
      <t>Nata*IL</t>
    </r>
    <r>
      <rPr>
        <sz val="9"/>
        <color indexed="8"/>
        <rFont val="Verdana"/>
        <family val="2"/>
      </rPr>
      <t> </t>
    </r>
  </si>
  <si>
    <r>
      <t>Тропиканка</t>
    </r>
    <r>
      <rPr>
        <sz val="9"/>
        <color indexed="8"/>
        <rFont val="Verdana"/>
        <family val="2"/>
      </rPr>
      <t> </t>
    </r>
  </si>
  <si>
    <t>НВ-410 Сплат Набор З/П 30 Детск Juicy Set *3 174,8 </t>
  </si>
  <si>
    <t>НИ-413 Сплат Набор Pro-Whiter Intensive З/П+пен 230,0 - 2 набора </t>
  </si>
  <si>
    <t>Сплат Суспензия 220 Innova Жидкая эмаль 176,07 - 2 штуки </t>
  </si>
  <si>
    <t>Сплат З/Щ Prof Отбеливающая Средняя 92,90 - 2 штуки на замену жесткая </t>
  </si>
  <si>
    <t>Сплат З/Щ Smilex с ионами серебра 76,08 - 1 штука </t>
  </si>
  <si>
    <t>Сплат Ополаск. 340 Prof Active White 88,32 - 2 штуки на замену любой этого же объема </t>
  </si>
  <si>
    <r>
      <t>Natalihor</t>
    </r>
    <r>
      <rPr>
        <sz val="9"/>
        <color indexed="8"/>
        <rFont val="Verdana"/>
        <family val="2"/>
      </rPr>
      <t> </t>
    </r>
  </si>
  <si>
    <t>Сплат LB Крем 75 под подгузник </t>
  </si>
  <si>
    <t>Сплат LB Фитоэлексир 125 Д/купания </t>
  </si>
  <si>
    <r>
      <t>egoistka2</t>
    </r>
    <r>
      <rPr>
        <sz val="9"/>
        <color indexed="8"/>
        <rFont val="Verdana"/>
        <family val="2"/>
      </rPr>
      <t> </t>
    </r>
  </si>
  <si>
    <t>ЭВ-242 Сплат BМ ЖМС 450 Вербена 94,46 </t>
  </si>
  <si>
    <t>Сплат З/Щ Junior Ассорти 81,62</t>
  </si>
  <si>
    <t xml:space="preserve">MAGIC FOAM / ПЕНКА ДЛЯ ПОЛОСТИ РТА С КАЛЬЦИЕМ </t>
  </si>
  <si>
    <t xml:space="preserve">Сплат LB З/П 55 Детская от 0 до 3 113,46 </t>
  </si>
  <si>
    <t xml:space="preserve">Сплат З/П 55 Детск Junior 3-8 лет Север 107,43 </t>
  </si>
  <si>
    <t xml:space="preserve">Сплат З/П 55 Детск Junior 3-8 лет Юг </t>
  </si>
  <si>
    <t xml:space="preserve">Сплат З/П 75 Special Мечта 119,00 </t>
  </si>
  <si>
    <t>Сплат З/П 75 Smilex Освежающ Кола 112,19 </t>
  </si>
  <si>
    <t>GSK Аквафреш З/П 50 Мои молочн зубки 3-5 51,99 </t>
  </si>
  <si>
    <t>я</t>
  </si>
  <si>
    <t>аквафреш паста молочные зубки</t>
  </si>
  <si>
    <t>НИК</t>
  </si>
  <si>
    <t>НАИМЕНОВАНИЕ</t>
  </si>
  <si>
    <t>КОЛ_ВО</t>
  </si>
  <si>
    <t>ЦЕНА</t>
  </si>
  <si>
    <t>СУММА</t>
  </si>
  <si>
    <t xml:space="preserve">К ОПЛАТЕ </t>
  </si>
  <si>
    <t xml:space="preserve">ОПЛАЧЕНО </t>
  </si>
  <si>
    <t>ЦРП</t>
  </si>
  <si>
    <t>Сплат З/П 100 Prof Актив</t>
  </si>
  <si>
    <t xml:space="preserve">Сплат З/П 100 Prof Биокальций </t>
  </si>
  <si>
    <t>Сплат З/П 100 Prof Биокальций</t>
  </si>
  <si>
    <t>пристрой</t>
  </si>
  <si>
    <t xml:space="preserve">Сплат З/П 100 Prof Зеленый чай </t>
  </si>
  <si>
    <t>Сплат З/П 100 Prof Ликвум-гель</t>
  </si>
  <si>
    <t xml:space="preserve">Сплат З/П 100 Prof Ультракомплекс </t>
  </si>
  <si>
    <t>Сплат З/П 100 Prof Ультракомплекс</t>
  </si>
  <si>
    <t xml:space="preserve">Сплат З/П 55 Детск Junior 0-4 года </t>
  </si>
  <si>
    <t xml:space="preserve">Сплат З/П 55 Детск Junior 3-8 лет Восток </t>
  </si>
  <si>
    <t>Сплат З/П 55 Детск Junior 3-8 лет Запад</t>
  </si>
  <si>
    <t xml:space="preserve">Сплат З/П 55 Детск Junior 3-8 лет Север </t>
  </si>
  <si>
    <t>Сплат З/П 55 Детск Junior 3-8 лет Север</t>
  </si>
  <si>
    <t>з/п освежающая кола</t>
  </si>
  <si>
    <t xml:space="preserve">Сплат З/П 100 Prof Ароматерапия </t>
  </si>
  <si>
    <t xml:space="preserve">Сплат З/П 55 Детск Junior 3-8 лет юг </t>
  </si>
  <si>
    <t>Сплат BМ ТАБЛЕТКИ д/пмм 30 Эвкалипт</t>
  </si>
  <si>
    <t xml:space="preserve">Сплат З/Щ Junior Ассорти </t>
  </si>
  <si>
    <t xml:space="preserve">Сплат З/П 100 Prof Актив </t>
  </si>
  <si>
    <t xml:space="preserve">ЭВ-242 Сплат BМ ЖМС 450 Вербена </t>
  </si>
  <si>
    <t>Сплат Ополаск. 340 Prof Active White</t>
  </si>
  <si>
    <t xml:space="preserve">Сплат З/Щ Smilex с ионами серебра </t>
  </si>
  <si>
    <t>Сплат З/Щ Prof Отбеливающая жесткая</t>
  </si>
  <si>
    <t xml:space="preserve">Сплат Суспензия 220 Innova Жидкая эмаль </t>
  </si>
  <si>
    <t>НИ-413 Сплат Набор Pro-Whiter Intensive З/П+пен</t>
  </si>
  <si>
    <t xml:space="preserve">НВ-410 Сплат Набор З/П 30 Детск Juicy Set *3 </t>
  </si>
  <si>
    <t xml:space="preserve">Сплат З/П 100 Prof максимум </t>
  </si>
  <si>
    <t xml:space="preserve">Сплат З/П 100 Prof Ликвум-гель </t>
  </si>
  <si>
    <t xml:space="preserve">Сплат З/П 100 Prof Лавандасепт </t>
  </si>
  <si>
    <t xml:space="preserve">Сплат Пенка 50 д/зуб и десен 2в1 алоэ </t>
  </si>
  <si>
    <t xml:space="preserve">Сплат З/Щ Prof Комплексный уход средняя </t>
  </si>
  <si>
    <t xml:space="preserve">Сплат З/П 35 Детск Juicy Шоколад </t>
  </si>
  <si>
    <t xml:space="preserve">Сплат BМ СП 1500 авт COLOR без запаха </t>
  </si>
  <si>
    <t xml:space="preserve">Сплат BМ СП 1500 авт WHITE без запаха </t>
  </si>
  <si>
    <t xml:space="preserve">Сплат BМ ТАБЛЕТКИ д/пмм 30 Эвкалипт </t>
  </si>
  <si>
    <t xml:space="preserve">Сплат BМ ЖМС 450 розовое дерево </t>
  </si>
  <si>
    <t xml:space="preserve">Сплат BМ ЖМС 450 мандарин </t>
  </si>
  <si>
    <t xml:space="preserve">Сплат З/Щ Prof Отбеливающая Средняя </t>
  </si>
  <si>
    <t xml:space="preserve">Сплат З/П 75 Special Черное дерево </t>
  </si>
  <si>
    <t xml:space="preserve">Сплат З/П 100 Prof лечебные травы </t>
  </si>
  <si>
    <t xml:space="preserve">Сплат З/нить 30 Prof Чили-перец черная </t>
  </si>
  <si>
    <t>Сплат Пенка 50 д/зуб и десен Jun Фтор</t>
  </si>
  <si>
    <t xml:space="preserve">Сплат З/П 100 Prof Арктикум </t>
  </si>
  <si>
    <t>Сплат З/П 100 Prof Зеленый чай</t>
  </si>
  <si>
    <t xml:space="preserve">ЖД-248 Сплат BM ЖМС 1500 д/деликатных тканей </t>
  </si>
  <si>
    <t xml:space="preserve">ПЦ-415 Сплат BМ СП 1500 авт COLOR без запаха </t>
  </si>
  <si>
    <t xml:space="preserve">Сплат Ополаск. 340 Prof Complete </t>
  </si>
  <si>
    <t xml:space="preserve">Сплат Пенка 50 д/зуб и десен 2в1 Мята </t>
  </si>
  <si>
    <t xml:space="preserve">Сплат З/П 75 Special Сибирские ягоды </t>
  </si>
  <si>
    <t xml:space="preserve">Сплат З/П 75 Special Мечта </t>
  </si>
  <si>
    <t xml:space="preserve">Сплат З/П 75 Special Золото </t>
  </si>
  <si>
    <t xml:space="preserve">Сплат Набор дорожный Биокальций 40+З/Щ </t>
  </si>
  <si>
    <t xml:space="preserve">Сплат З/нить 30 Prof Кардамон </t>
  </si>
  <si>
    <t>Сплат З/П 75 Special Сибирские ягоды</t>
  </si>
  <si>
    <t xml:space="preserve">Сплат Пенка 50 д/зуб и десен 2в1 Малина </t>
  </si>
  <si>
    <t>MAGIC FOAM / ПЕНКА ДЛЯ ПОЛОСТИ РТА С КАЛЬЦИЕМ</t>
  </si>
  <si>
    <t>к</t>
  </si>
  <si>
    <t>б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</si>
</sst>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9">
    <font>
      <sz val="10"/>
      <name val="Arial"/>
      <family val="0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8"/>
      <color indexed="63"/>
      <name val="Verdana"/>
      <family val="2"/>
    </font>
    <font>
      <sz val="8"/>
      <name val="Tahoma"/>
      <family val="2"/>
    </font>
    <font>
      <b/>
      <sz val="9"/>
      <color indexed="10"/>
      <name val="Verdana"/>
      <family val="2"/>
    </font>
    <font>
      <sz val="9"/>
      <color indexed="10"/>
      <name val="Verdana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7" fillId="0" borderId="0" xfId="0" applyNumberFormat="1" applyFont="1" applyAlignment="1">
      <alignment/>
    </xf>
    <xf numFmtId="0" fontId="8" fillId="0" borderId="0" xfId="0" applyFont="1" applyAlignment="1">
      <alignment/>
    </xf>
    <xf numFmtId="9" fontId="8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19.57421875" style="0" customWidth="1"/>
    <col min="2" max="2" width="52.28125" style="0" customWidth="1"/>
    <col min="6" max="6" width="13.57421875" style="0" customWidth="1"/>
    <col min="7" max="7" width="14.421875" style="0" customWidth="1"/>
    <col min="8" max="8" width="14.28125" style="0" customWidth="1"/>
  </cols>
  <sheetData>
    <row r="1" spans="1:9" ht="12.75">
      <c r="A1" s="8" t="s">
        <v>73</v>
      </c>
      <c r="B1" s="8" t="s">
        <v>74</v>
      </c>
      <c r="C1" s="8" t="s">
        <v>75</v>
      </c>
      <c r="D1" s="8" t="s">
        <v>76</v>
      </c>
      <c r="E1" s="8" t="s">
        <v>77</v>
      </c>
      <c r="F1" s="9">
        <v>0.1</v>
      </c>
      <c r="G1" s="8" t="s">
        <v>78</v>
      </c>
      <c r="H1" s="8" t="s">
        <v>79</v>
      </c>
      <c r="I1" s="8" t="s">
        <v>80</v>
      </c>
    </row>
    <row r="2" spans="1:6" ht="12.75">
      <c r="A2" s="1" t="s">
        <v>0</v>
      </c>
      <c r="B2" s="2" t="s">
        <v>89</v>
      </c>
      <c r="C2">
        <v>1</v>
      </c>
      <c r="D2">
        <v>122.37</v>
      </c>
      <c r="E2">
        <f>C2*D2</f>
        <v>122.37</v>
      </c>
      <c r="F2" s="4">
        <f>E2+E2*10/100</f>
        <v>134.607</v>
      </c>
    </row>
    <row r="3" spans="1:6" ht="12.75">
      <c r="A3" s="1" t="s">
        <v>0</v>
      </c>
      <c r="B3" s="2" t="s">
        <v>135</v>
      </c>
      <c r="C3">
        <v>0</v>
      </c>
      <c r="D3">
        <v>0</v>
      </c>
      <c r="E3">
        <f aca="true" t="shared" si="0" ref="E3:E66">C3*D3</f>
        <v>0</v>
      </c>
      <c r="F3" s="4">
        <f aca="true" t="shared" si="1" ref="F3:F8">E3+E3*10/100</f>
        <v>0</v>
      </c>
    </row>
    <row r="4" spans="1:6" ht="12.75">
      <c r="A4" s="1" t="s">
        <v>0</v>
      </c>
      <c r="B4" s="2" t="s">
        <v>134</v>
      </c>
      <c r="C4">
        <v>1</v>
      </c>
      <c r="D4">
        <v>144.12</v>
      </c>
      <c r="E4">
        <f t="shared" si="0"/>
        <v>144.12</v>
      </c>
      <c r="F4" s="4">
        <f t="shared" si="1"/>
        <v>158.532</v>
      </c>
    </row>
    <row r="5" spans="1:6" ht="12.75">
      <c r="A5" s="1" t="s">
        <v>0</v>
      </c>
      <c r="B5" s="2" t="s">
        <v>86</v>
      </c>
      <c r="C5">
        <v>1</v>
      </c>
      <c r="D5">
        <v>88.98</v>
      </c>
      <c r="E5">
        <f t="shared" si="0"/>
        <v>88.98</v>
      </c>
      <c r="F5" s="4">
        <f t="shared" si="1"/>
        <v>97.878</v>
      </c>
    </row>
    <row r="6" spans="1:6" ht="12.75">
      <c r="A6" s="1" t="s">
        <v>0</v>
      </c>
      <c r="B6" s="2" t="s">
        <v>90</v>
      </c>
      <c r="C6">
        <v>1</v>
      </c>
      <c r="D6">
        <v>114.78</v>
      </c>
      <c r="E6">
        <f t="shared" si="0"/>
        <v>114.78</v>
      </c>
      <c r="F6" s="4">
        <f t="shared" si="1"/>
        <v>126.258</v>
      </c>
    </row>
    <row r="7" spans="1:6" ht="12.75">
      <c r="A7" s="1" t="s">
        <v>0</v>
      </c>
      <c r="B7" s="2" t="s">
        <v>91</v>
      </c>
      <c r="C7">
        <v>1</v>
      </c>
      <c r="D7">
        <v>114.78</v>
      </c>
      <c r="E7">
        <f t="shared" si="0"/>
        <v>114.78</v>
      </c>
      <c r="F7" s="4">
        <f t="shared" si="1"/>
        <v>126.258</v>
      </c>
    </row>
    <row r="8" spans="1:9" ht="12.75">
      <c r="A8" s="1" t="s">
        <v>0</v>
      </c>
      <c r="B8" s="2" t="s">
        <v>136</v>
      </c>
      <c r="C8">
        <v>0</v>
      </c>
      <c r="D8">
        <v>0</v>
      </c>
      <c r="E8">
        <f t="shared" si="0"/>
        <v>0</v>
      </c>
      <c r="F8" s="4">
        <f t="shared" si="1"/>
        <v>0</v>
      </c>
      <c r="G8" s="4">
        <f>SUM(F2:F8)</f>
        <v>643.533</v>
      </c>
      <c r="I8" t="s">
        <v>138</v>
      </c>
    </row>
    <row r="9" ht="12.75">
      <c r="E9">
        <f t="shared" si="0"/>
        <v>0</v>
      </c>
    </row>
    <row r="10" ht="12.75">
      <c r="E10">
        <f t="shared" si="0"/>
        <v>0</v>
      </c>
    </row>
    <row r="11" ht="12.75">
      <c r="E11">
        <f t="shared" si="0"/>
        <v>0</v>
      </c>
    </row>
    <row r="12" spans="1:6" ht="12.75">
      <c r="A12" s="1" t="s">
        <v>7</v>
      </c>
      <c r="B12" s="2" t="s">
        <v>86</v>
      </c>
      <c r="C12">
        <v>1</v>
      </c>
      <c r="D12">
        <v>88.98</v>
      </c>
      <c r="E12">
        <f t="shared" si="0"/>
        <v>88.98</v>
      </c>
      <c r="F12" s="4">
        <f aca="true" t="shared" si="2" ref="F12:F17">E12+E12*10/100</f>
        <v>97.878</v>
      </c>
    </row>
    <row r="13" spans="1:6" ht="12.75">
      <c r="A13" s="1" t="s">
        <v>7</v>
      </c>
      <c r="B13" s="2" t="s">
        <v>81</v>
      </c>
      <c r="C13">
        <v>1</v>
      </c>
      <c r="D13">
        <v>76.9</v>
      </c>
      <c r="E13">
        <f t="shared" si="0"/>
        <v>76.9</v>
      </c>
      <c r="F13" s="4">
        <f t="shared" si="2"/>
        <v>84.59</v>
      </c>
    </row>
    <row r="14" spans="1:6" ht="12.75">
      <c r="A14" s="1" t="s">
        <v>7</v>
      </c>
      <c r="B14" s="2" t="s">
        <v>85</v>
      </c>
      <c r="C14">
        <v>1</v>
      </c>
      <c r="D14">
        <v>88.98</v>
      </c>
      <c r="E14">
        <f t="shared" si="0"/>
        <v>88.98</v>
      </c>
      <c r="F14" s="4">
        <f t="shared" si="2"/>
        <v>97.878</v>
      </c>
    </row>
    <row r="15" spans="1:6" ht="12.75">
      <c r="A15" s="1" t="s">
        <v>7</v>
      </c>
      <c r="B15" s="2" t="s">
        <v>87</v>
      </c>
      <c r="C15">
        <v>1</v>
      </c>
      <c r="D15">
        <v>76.9</v>
      </c>
      <c r="E15">
        <f t="shared" si="0"/>
        <v>76.9</v>
      </c>
      <c r="F15" s="4">
        <f t="shared" si="2"/>
        <v>84.59</v>
      </c>
    </row>
    <row r="16" spans="1:6" ht="12.75">
      <c r="A16" s="1" t="s">
        <v>7</v>
      </c>
      <c r="B16" s="2" t="s">
        <v>92</v>
      </c>
      <c r="C16">
        <v>1</v>
      </c>
      <c r="D16">
        <v>114.78</v>
      </c>
      <c r="E16">
        <f t="shared" si="0"/>
        <v>114.78</v>
      </c>
      <c r="F16" s="4">
        <f t="shared" si="2"/>
        <v>126.258</v>
      </c>
    </row>
    <row r="17" spans="1:9" ht="12.75">
      <c r="A17" s="1" t="s">
        <v>7</v>
      </c>
      <c r="B17" s="2" t="s">
        <v>133</v>
      </c>
      <c r="C17">
        <v>0</v>
      </c>
      <c r="D17">
        <v>0</v>
      </c>
      <c r="E17">
        <f t="shared" si="0"/>
        <v>0</v>
      </c>
      <c r="F17" s="4">
        <f t="shared" si="2"/>
        <v>0</v>
      </c>
      <c r="G17" s="4">
        <f>SUM(F12:F17)</f>
        <v>491.194</v>
      </c>
      <c r="I17" t="s">
        <v>138</v>
      </c>
    </row>
    <row r="18" ht="12.75">
      <c r="E18">
        <f t="shared" si="0"/>
        <v>0</v>
      </c>
    </row>
    <row r="19" ht="12.75">
      <c r="E19">
        <f t="shared" si="0"/>
        <v>0</v>
      </c>
    </row>
    <row r="20" spans="1:6" ht="12.75">
      <c r="A20" s="1" t="s">
        <v>10</v>
      </c>
      <c r="B20" s="2" t="s">
        <v>82</v>
      </c>
      <c r="C20">
        <v>3</v>
      </c>
      <c r="D20">
        <v>76.9</v>
      </c>
      <c r="E20">
        <f t="shared" si="0"/>
        <v>230.70000000000002</v>
      </c>
      <c r="F20" s="4">
        <f>E20+E20*10/100</f>
        <v>253.77</v>
      </c>
    </row>
    <row r="21" spans="1:6" ht="12.75">
      <c r="A21" s="1" t="s">
        <v>10</v>
      </c>
      <c r="B21" s="2" t="s">
        <v>132</v>
      </c>
      <c r="C21">
        <v>1</v>
      </c>
      <c r="D21">
        <v>59.79</v>
      </c>
      <c r="E21">
        <f t="shared" si="0"/>
        <v>59.79</v>
      </c>
      <c r="F21" s="4">
        <f>E21+E21*10/100</f>
        <v>65.769</v>
      </c>
    </row>
    <row r="22" spans="1:7" ht="12.75">
      <c r="A22" s="1" t="s">
        <v>10</v>
      </c>
      <c r="B22" s="2" t="s">
        <v>131</v>
      </c>
      <c r="C22">
        <v>1</v>
      </c>
      <c r="D22">
        <v>187.29</v>
      </c>
      <c r="E22">
        <f t="shared" si="0"/>
        <v>187.29</v>
      </c>
      <c r="F22" s="4">
        <f>E22+E22*10/100</f>
        <v>206.019</v>
      </c>
      <c r="G22" s="4">
        <f>SUM(F20:F22)</f>
        <v>525.558</v>
      </c>
    </row>
    <row r="23" ht="12.75">
      <c r="E23">
        <f t="shared" si="0"/>
        <v>0</v>
      </c>
    </row>
    <row r="24" ht="12.75">
      <c r="E24">
        <f t="shared" si="0"/>
        <v>0</v>
      </c>
    </row>
    <row r="25" spans="1:6" ht="12.75">
      <c r="A25" s="1" t="s">
        <v>13</v>
      </c>
      <c r="B25" s="2" t="s">
        <v>95</v>
      </c>
      <c r="C25">
        <v>1</v>
      </c>
      <c r="D25">
        <v>104.27</v>
      </c>
      <c r="E25">
        <f t="shared" si="0"/>
        <v>104.27</v>
      </c>
      <c r="F25" s="4">
        <f aca="true" t="shared" si="3" ref="F25:F30">E25+E25*10/100</f>
        <v>114.697</v>
      </c>
    </row>
    <row r="26" spans="1:6" ht="12.75">
      <c r="A26" s="1" t="s">
        <v>13</v>
      </c>
      <c r="B26" s="2" t="s">
        <v>85</v>
      </c>
      <c r="C26">
        <v>1</v>
      </c>
      <c r="D26">
        <v>88.98</v>
      </c>
      <c r="E26">
        <f t="shared" si="0"/>
        <v>88.98</v>
      </c>
      <c r="F26" s="4">
        <f t="shared" si="3"/>
        <v>97.878</v>
      </c>
    </row>
    <row r="27" spans="1:6" ht="12.75">
      <c r="A27" s="1" t="s">
        <v>13</v>
      </c>
      <c r="B27" s="2" t="s">
        <v>130</v>
      </c>
      <c r="C27">
        <v>0</v>
      </c>
      <c r="D27">
        <v>0</v>
      </c>
      <c r="E27">
        <f t="shared" si="0"/>
        <v>0</v>
      </c>
      <c r="F27" s="4">
        <f t="shared" si="3"/>
        <v>0</v>
      </c>
    </row>
    <row r="28" spans="1:6" ht="12.75">
      <c r="A28" s="1" t="s">
        <v>13</v>
      </c>
      <c r="B28" s="2" t="s">
        <v>129</v>
      </c>
      <c r="C28">
        <v>1</v>
      </c>
      <c r="D28">
        <v>144.12</v>
      </c>
      <c r="E28">
        <f t="shared" si="0"/>
        <v>144.12</v>
      </c>
      <c r="F28" s="4">
        <f t="shared" si="3"/>
        <v>158.532</v>
      </c>
    </row>
    <row r="29" spans="1:6" ht="12.75">
      <c r="A29" s="1" t="s">
        <v>13</v>
      </c>
      <c r="B29" s="2" t="s">
        <v>91</v>
      </c>
      <c r="C29">
        <v>1</v>
      </c>
      <c r="D29">
        <v>114.78</v>
      </c>
      <c r="E29">
        <f t="shared" si="0"/>
        <v>114.78</v>
      </c>
      <c r="F29" s="4">
        <f t="shared" si="3"/>
        <v>126.258</v>
      </c>
    </row>
    <row r="30" spans="1:9" ht="12.75">
      <c r="A30" s="1" t="s">
        <v>13</v>
      </c>
      <c r="B30" s="2" t="s">
        <v>93</v>
      </c>
      <c r="C30">
        <v>1</v>
      </c>
      <c r="D30">
        <v>114.78</v>
      </c>
      <c r="E30">
        <f t="shared" si="0"/>
        <v>114.78</v>
      </c>
      <c r="F30" s="4">
        <f t="shared" si="3"/>
        <v>126.258</v>
      </c>
      <c r="G30" s="4">
        <f>SUM(F25:F30)</f>
        <v>623.6229999999999</v>
      </c>
      <c r="I30" t="s">
        <v>138</v>
      </c>
    </row>
    <row r="31" ht="12.75">
      <c r="E31">
        <f t="shared" si="0"/>
        <v>0</v>
      </c>
    </row>
    <row r="32" ht="12.75">
      <c r="E32">
        <f t="shared" si="0"/>
        <v>0</v>
      </c>
    </row>
    <row r="33" spans="1:6" ht="12.75">
      <c r="A33" s="1" t="s">
        <v>15</v>
      </c>
      <c r="B33" s="2" t="s">
        <v>128</v>
      </c>
      <c r="C33">
        <v>1</v>
      </c>
      <c r="D33">
        <v>140.11</v>
      </c>
      <c r="E33">
        <f t="shared" si="0"/>
        <v>140.11</v>
      </c>
      <c r="F33" s="4">
        <f>E33+E33*10/100</f>
        <v>154.121</v>
      </c>
    </row>
    <row r="34" spans="1:6" ht="12.75">
      <c r="A34" s="1" t="s">
        <v>15</v>
      </c>
      <c r="B34" s="2" t="s">
        <v>127</v>
      </c>
      <c r="C34">
        <v>1</v>
      </c>
      <c r="D34">
        <v>76.73</v>
      </c>
      <c r="E34">
        <f t="shared" si="0"/>
        <v>76.73</v>
      </c>
      <c r="F34" s="4">
        <f>E34+E34*10/100</f>
        <v>84.403</v>
      </c>
    </row>
    <row r="35" spans="1:6" ht="12.75">
      <c r="A35" s="1" t="s">
        <v>15</v>
      </c>
      <c r="B35" s="2" t="s">
        <v>126</v>
      </c>
      <c r="C35">
        <v>1</v>
      </c>
      <c r="D35">
        <v>270.46</v>
      </c>
      <c r="E35">
        <f t="shared" si="0"/>
        <v>270.46</v>
      </c>
      <c r="F35" s="4">
        <f>E35+E35*10/100</f>
        <v>297.506</v>
      </c>
    </row>
    <row r="36" spans="1:9" ht="12.75">
      <c r="A36" s="1" t="s">
        <v>15</v>
      </c>
      <c r="B36" s="2" t="s">
        <v>125</v>
      </c>
      <c r="C36">
        <v>1</v>
      </c>
      <c r="D36">
        <v>263.34</v>
      </c>
      <c r="E36">
        <f t="shared" si="0"/>
        <v>263.34</v>
      </c>
      <c r="F36" s="4">
        <f>E36+E36*10/100</f>
        <v>289.674</v>
      </c>
      <c r="G36" s="4">
        <f>SUM(F33:F36)</f>
        <v>825.704</v>
      </c>
      <c r="I36" t="s">
        <v>137</v>
      </c>
    </row>
    <row r="37" ht="12.75">
      <c r="E37">
        <f t="shared" si="0"/>
        <v>0</v>
      </c>
    </row>
    <row r="38" ht="12.75">
      <c r="E38">
        <f t="shared" si="0"/>
        <v>0</v>
      </c>
    </row>
    <row r="39" spans="1:6" ht="12.75">
      <c r="A39" s="1" t="s">
        <v>20</v>
      </c>
      <c r="B39" s="2" t="s">
        <v>89</v>
      </c>
      <c r="C39">
        <v>1</v>
      </c>
      <c r="D39">
        <v>122.37</v>
      </c>
      <c r="E39">
        <f t="shared" si="0"/>
        <v>122.37</v>
      </c>
      <c r="F39" s="4">
        <f>E39+E39*10/100</f>
        <v>134.607</v>
      </c>
    </row>
    <row r="40" spans="1:6" ht="12.75">
      <c r="A40" s="1" t="s">
        <v>20</v>
      </c>
      <c r="B40" s="2" t="s">
        <v>124</v>
      </c>
      <c r="C40">
        <v>1</v>
      </c>
      <c r="D40">
        <v>88.98</v>
      </c>
      <c r="E40">
        <f t="shared" si="0"/>
        <v>88.98</v>
      </c>
      <c r="F40" s="4">
        <f>E40+E40*10/100</f>
        <v>97.878</v>
      </c>
    </row>
    <row r="41" spans="1:6" ht="12.75">
      <c r="A41" s="1" t="s">
        <v>20</v>
      </c>
      <c r="B41" s="2" t="s">
        <v>109</v>
      </c>
      <c r="C41">
        <v>1</v>
      </c>
      <c r="D41">
        <v>82.74</v>
      </c>
      <c r="E41">
        <f t="shared" si="0"/>
        <v>82.74</v>
      </c>
      <c r="F41" s="4">
        <f>E41+E41*10/100</f>
        <v>91.014</v>
      </c>
    </row>
    <row r="42" spans="1:9" ht="12.75">
      <c r="A42" s="1" t="s">
        <v>20</v>
      </c>
      <c r="B42" s="2" t="s">
        <v>123</v>
      </c>
      <c r="C42">
        <v>1</v>
      </c>
      <c r="D42">
        <v>104.27</v>
      </c>
      <c r="E42">
        <f t="shared" si="0"/>
        <v>104.27</v>
      </c>
      <c r="F42" s="4">
        <f>E42+E42*10/100</f>
        <v>114.697</v>
      </c>
      <c r="G42" s="4">
        <f>SUM(F39:F42)</f>
        <v>438.196</v>
      </c>
      <c r="I42" t="s">
        <v>138</v>
      </c>
    </row>
    <row r="43" ht="12.75">
      <c r="E43">
        <f t="shared" si="0"/>
        <v>0</v>
      </c>
    </row>
    <row r="44" ht="12.75">
      <c r="E44">
        <f t="shared" si="0"/>
        <v>0</v>
      </c>
    </row>
    <row r="45" spans="1:9" ht="12.75">
      <c r="A45" s="1" t="s">
        <v>23</v>
      </c>
      <c r="B45" s="2" t="s">
        <v>122</v>
      </c>
      <c r="C45">
        <v>2</v>
      </c>
      <c r="D45">
        <v>113.33</v>
      </c>
      <c r="E45">
        <f t="shared" si="0"/>
        <v>226.66</v>
      </c>
      <c r="F45" s="4">
        <f>E45+E45*10/100</f>
        <v>249.326</v>
      </c>
      <c r="G45" s="4">
        <f>SUM(F45)</f>
        <v>249.326</v>
      </c>
      <c r="I45" t="s">
        <v>138</v>
      </c>
    </row>
    <row r="46" ht="12.75">
      <c r="E46">
        <f t="shared" si="0"/>
        <v>0</v>
      </c>
    </row>
    <row r="47" ht="12.75">
      <c r="E47">
        <f t="shared" si="0"/>
        <v>0</v>
      </c>
    </row>
    <row r="48" spans="1:9" ht="12.75">
      <c r="A48" s="1" t="s">
        <v>25</v>
      </c>
      <c r="B48" s="2" t="s">
        <v>121</v>
      </c>
      <c r="C48">
        <v>1</v>
      </c>
      <c r="D48">
        <v>96.04</v>
      </c>
      <c r="E48">
        <f t="shared" si="0"/>
        <v>96.04</v>
      </c>
      <c r="F48" s="4">
        <f>E48+E48*10/100</f>
        <v>105.644</v>
      </c>
      <c r="G48" s="4">
        <f>SUM(F48)</f>
        <v>105.644</v>
      </c>
      <c r="I48" t="s">
        <v>138</v>
      </c>
    </row>
    <row r="49" ht="12.75">
      <c r="E49">
        <f t="shared" si="0"/>
        <v>0</v>
      </c>
    </row>
    <row r="50" ht="12.75">
      <c r="E50">
        <f t="shared" si="0"/>
        <v>0</v>
      </c>
    </row>
    <row r="51" spans="1:9" ht="12.75">
      <c r="A51" s="1" t="s">
        <v>27</v>
      </c>
      <c r="B51" s="2" t="s">
        <v>120</v>
      </c>
      <c r="C51">
        <v>2</v>
      </c>
      <c r="D51">
        <v>76.9</v>
      </c>
      <c r="E51">
        <f t="shared" si="0"/>
        <v>153.8</v>
      </c>
      <c r="F51" s="4">
        <f>E51+E51*10/100</f>
        <v>169.18</v>
      </c>
      <c r="G51" s="4">
        <f>SUM(F51)</f>
        <v>169.18</v>
      </c>
      <c r="I51" t="s">
        <v>137</v>
      </c>
    </row>
    <row r="52" ht="12.75">
      <c r="E52">
        <f t="shared" si="0"/>
        <v>0</v>
      </c>
    </row>
    <row r="53" ht="12.75">
      <c r="E53">
        <f t="shared" si="0"/>
        <v>0</v>
      </c>
    </row>
    <row r="54" spans="1:9" ht="12.75">
      <c r="A54" s="1" t="s">
        <v>29</v>
      </c>
      <c r="B54" s="2" t="s">
        <v>67</v>
      </c>
      <c r="C54">
        <v>1</v>
      </c>
      <c r="D54">
        <v>114.78</v>
      </c>
      <c r="E54">
        <f t="shared" si="0"/>
        <v>114.78</v>
      </c>
      <c r="F54" s="4">
        <f>E54+E54*10/100</f>
        <v>126.258</v>
      </c>
      <c r="G54" s="4">
        <f>SUM(F54)</f>
        <v>126.258</v>
      </c>
      <c r="I54" t="s">
        <v>138</v>
      </c>
    </row>
    <row r="55" ht="12.75">
      <c r="E55">
        <f t="shared" si="0"/>
        <v>0</v>
      </c>
    </row>
    <row r="56" ht="12.75">
      <c r="E56">
        <f t="shared" si="0"/>
        <v>0</v>
      </c>
    </row>
    <row r="57" spans="1:6" ht="12.75">
      <c r="A57" s="1" t="s">
        <v>30</v>
      </c>
      <c r="B57" s="2" t="s">
        <v>83</v>
      </c>
      <c r="C57">
        <v>1</v>
      </c>
      <c r="D57">
        <v>76.9</v>
      </c>
      <c r="E57">
        <f t="shared" si="0"/>
        <v>76.9</v>
      </c>
      <c r="F57" s="4">
        <f>E57+E57*10/100</f>
        <v>84.59</v>
      </c>
    </row>
    <row r="58" spans="1:6" ht="12.75">
      <c r="A58" s="1" t="s">
        <v>30</v>
      </c>
      <c r="B58" s="2" t="s">
        <v>32</v>
      </c>
      <c r="C58">
        <v>1</v>
      </c>
      <c r="D58">
        <v>114.78</v>
      </c>
      <c r="E58">
        <f t="shared" si="0"/>
        <v>114.78</v>
      </c>
      <c r="F58" s="4">
        <f>E58+E58*10/100</f>
        <v>126.258</v>
      </c>
    </row>
    <row r="59" spans="1:6" ht="12.75">
      <c r="A59" s="1" t="s">
        <v>30</v>
      </c>
      <c r="B59" s="2" t="s">
        <v>119</v>
      </c>
      <c r="C59">
        <v>1</v>
      </c>
      <c r="D59">
        <v>144.12</v>
      </c>
      <c r="E59">
        <f t="shared" si="0"/>
        <v>144.12</v>
      </c>
      <c r="F59" s="4">
        <f>E59+E59*10/100</f>
        <v>158.532</v>
      </c>
    </row>
    <row r="60" spans="1:7" ht="12.75">
      <c r="A60" s="1" t="s">
        <v>30</v>
      </c>
      <c r="B60" s="2" t="s">
        <v>118</v>
      </c>
      <c r="C60">
        <v>2</v>
      </c>
      <c r="D60">
        <v>92.9</v>
      </c>
      <c r="E60">
        <f t="shared" si="0"/>
        <v>185.8</v>
      </c>
      <c r="F60" s="4">
        <f>E60+E60*10/100</f>
        <v>204.38</v>
      </c>
      <c r="G60" s="4">
        <f>SUM(F57:F60)</f>
        <v>573.76</v>
      </c>
    </row>
    <row r="61" ht="12.75">
      <c r="E61">
        <f t="shared" si="0"/>
        <v>0</v>
      </c>
    </row>
    <row r="62" ht="12.75">
      <c r="E62">
        <f t="shared" si="0"/>
        <v>0</v>
      </c>
    </row>
    <row r="63" spans="1:6" ht="12.75">
      <c r="A63" s="1" t="s">
        <v>35</v>
      </c>
      <c r="B63" s="2" t="s">
        <v>117</v>
      </c>
      <c r="C63">
        <v>1</v>
      </c>
      <c r="D63">
        <v>95.37</v>
      </c>
      <c r="E63">
        <f t="shared" si="0"/>
        <v>95.37</v>
      </c>
      <c r="F63" s="4">
        <f aca="true" t="shared" si="4" ref="F63:F71">E63+E63*10/100</f>
        <v>104.90700000000001</v>
      </c>
    </row>
    <row r="64" spans="1:6" ht="12.75">
      <c r="A64" s="1" t="s">
        <v>35</v>
      </c>
      <c r="B64" s="2" t="s">
        <v>116</v>
      </c>
      <c r="C64">
        <v>1</v>
      </c>
      <c r="D64">
        <v>95.37</v>
      </c>
      <c r="E64">
        <f t="shared" si="0"/>
        <v>95.37</v>
      </c>
      <c r="F64" s="4">
        <f t="shared" si="4"/>
        <v>104.90700000000001</v>
      </c>
    </row>
    <row r="65" spans="1:6" ht="12.75">
      <c r="A65" s="1" t="s">
        <v>35</v>
      </c>
      <c r="B65" s="2" t="s">
        <v>115</v>
      </c>
      <c r="C65">
        <v>1</v>
      </c>
      <c r="D65">
        <v>263.34</v>
      </c>
      <c r="E65">
        <f t="shared" si="0"/>
        <v>263.34</v>
      </c>
      <c r="F65" s="4">
        <f t="shared" si="4"/>
        <v>289.674</v>
      </c>
    </row>
    <row r="66" spans="1:6" ht="12.75">
      <c r="A66" s="1" t="s">
        <v>35</v>
      </c>
      <c r="B66" s="2" t="s">
        <v>114</v>
      </c>
      <c r="C66">
        <v>1</v>
      </c>
      <c r="D66">
        <v>270.46</v>
      </c>
      <c r="E66">
        <f t="shared" si="0"/>
        <v>270.46</v>
      </c>
      <c r="F66" s="4">
        <f t="shared" si="4"/>
        <v>297.506</v>
      </c>
    </row>
    <row r="67" spans="1:6" ht="12.75">
      <c r="A67" s="1" t="s">
        <v>35</v>
      </c>
      <c r="B67" s="2" t="s">
        <v>113</v>
      </c>
      <c r="C67">
        <v>1</v>
      </c>
      <c r="D67">
        <v>270.46</v>
      </c>
      <c r="E67">
        <f aca="true" t="shared" si="5" ref="E67:E120">C67*D67</f>
        <v>270.46</v>
      </c>
      <c r="F67" s="4">
        <f t="shared" si="4"/>
        <v>297.506</v>
      </c>
    </row>
    <row r="68" spans="1:6" ht="12.75">
      <c r="A68" s="1" t="s">
        <v>35</v>
      </c>
      <c r="B68" s="2" t="s">
        <v>112</v>
      </c>
      <c r="C68">
        <v>1</v>
      </c>
      <c r="D68">
        <v>53.17</v>
      </c>
      <c r="E68">
        <f t="shared" si="5"/>
        <v>53.17</v>
      </c>
      <c r="F68" s="4">
        <f t="shared" si="4"/>
        <v>58.487</v>
      </c>
    </row>
    <row r="69" spans="1:6" ht="12.75">
      <c r="A69" s="1" t="s">
        <v>35</v>
      </c>
      <c r="B69" s="2" t="s">
        <v>41</v>
      </c>
      <c r="C69">
        <v>0</v>
      </c>
      <c r="D69">
        <v>0</v>
      </c>
      <c r="E69">
        <f t="shared" si="5"/>
        <v>0</v>
      </c>
      <c r="F69" s="4">
        <f t="shared" si="4"/>
        <v>0</v>
      </c>
    </row>
    <row r="70" spans="1:6" ht="12.75">
      <c r="A70" s="1" t="s">
        <v>35</v>
      </c>
      <c r="B70" s="2" t="s">
        <v>111</v>
      </c>
      <c r="C70">
        <v>2</v>
      </c>
      <c r="D70">
        <v>87.46</v>
      </c>
      <c r="E70">
        <f t="shared" si="5"/>
        <v>174.92</v>
      </c>
      <c r="F70" s="4">
        <f t="shared" si="4"/>
        <v>192.41199999999998</v>
      </c>
    </row>
    <row r="71" spans="1:7" ht="12.75">
      <c r="A71" s="1" t="s">
        <v>35</v>
      </c>
      <c r="B71" s="2" t="s">
        <v>43</v>
      </c>
      <c r="C71">
        <v>4</v>
      </c>
      <c r="D71">
        <v>81.62</v>
      </c>
      <c r="E71">
        <f t="shared" si="5"/>
        <v>326.48</v>
      </c>
      <c r="F71" s="4">
        <f t="shared" si="4"/>
        <v>359.12800000000004</v>
      </c>
      <c r="G71" s="4">
        <f>SUM(F63:F71)</f>
        <v>1704.527</v>
      </c>
    </row>
    <row r="72" ht="12.75">
      <c r="E72">
        <f t="shared" si="5"/>
        <v>0</v>
      </c>
    </row>
    <row r="73" ht="12.75">
      <c r="E73">
        <f t="shared" si="5"/>
        <v>0</v>
      </c>
    </row>
    <row r="74" spans="1:6" ht="12.75">
      <c r="A74" s="1" t="s">
        <v>44</v>
      </c>
      <c r="B74" s="2" t="s">
        <v>99</v>
      </c>
      <c r="C74">
        <v>2</v>
      </c>
      <c r="D74">
        <v>76.9</v>
      </c>
      <c r="E74">
        <f t="shared" si="5"/>
        <v>153.8</v>
      </c>
      <c r="F74" s="4">
        <f>E74+E74*10/100</f>
        <v>169.18</v>
      </c>
    </row>
    <row r="75" spans="1:9" ht="12.75">
      <c r="A75" s="1" t="s">
        <v>44</v>
      </c>
      <c r="B75" s="2" t="s">
        <v>110</v>
      </c>
      <c r="C75">
        <v>0</v>
      </c>
      <c r="D75">
        <v>0</v>
      </c>
      <c r="E75">
        <f t="shared" si="5"/>
        <v>0</v>
      </c>
      <c r="F75" s="4">
        <f>E75+E75*10/100</f>
        <v>0</v>
      </c>
      <c r="G75" s="4">
        <f>SUM(F74:F75)</f>
        <v>169.18</v>
      </c>
      <c r="I75" t="s">
        <v>137</v>
      </c>
    </row>
    <row r="76" ht="12.75">
      <c r="E76">
        <f t="shared" si="5"/>
        <v>0</v>
      </c>
    </row>
    <row r="77" ht="12.75">
      <c r="E77">
        <f t="shared" si="5"/>
        <v>0</v>
      </c>
    </row>
    <row r="78" spans="1:6" ht="12.75">
      <c r="A78" s="1" t="s">
        <v>46</v>
      </c>
      <c r="B78" s="2" t="s">
        <v>85</v>
      </c>
      <c r="C78">
        <v>1</v>
      </c>
      <c r="D78">
        <v>88.98</v>
      </c>
      <c r="E78">
        <f t="shared" si="5"/>
        <v>88.98</v>
      </c>
      <c r="F78" s="4">
        <f>E78+E78*10/100</f>
        <v>97.878</v>
      </c>
    </row>
    <row r="79" spans="1:6" ht="12.75">
      <c r="A79" s="1" t="s">
        <v>46</v>
      </c>
      <c r="B79" s="2" t="s">
        <v>109</v>
      </c>
      <c r="C79">
        <v>1</v>
      </c>
      <c r="D79">
        <v>82.74</v>
      </c>
      <c r="E79">
        <f t="shared" si="5"/>
        <v>82.74</v>
      </c>
      <c r="F79" s="4">
        <f>E79+E79*10/100</f>
        <v>91.014</v>
      </c>
    </row>
    <row r="80" spans="1:6" ht="12.75">
      <c r="A80" s="1" t="s">
        <v>46</v>
      </c>
      <c r="B80" s="2" t="s">
        <v>107</v>
      </c>
      <c r="C80">
        <v>1</v>
      </c>
      <c r="D80">
        <v>104.27</v>
      </c>
      <c r="E80">
        <f t="shared" si="5"/>
        <v>104.27</v>
      </c>
      <c r="F80" s="4">
        <f>E80+E80*10/100</f>
        <v>114.697</v>
      </c>
    </row>
    <row r="81" spans="1:9" ht="12.75">
      <c r="A81" s="1" t="s">
        <v>46</v>
      </c>
      <c r="B81" s="2" t="s">
        <v>88</v>
      </c>
      <c r="C81">
        <v>1</v>
      </c>
      <c r="D81">
        <v>76.9</v>
      </c>
      <c r="E81">
        <f t="shared" si="5"/>
        <v>76.9</v>
      </c>
      <c r="F81" s="4">
        <f>E81+E81*10/100</f>
        <v>84.59</v>
      </c>
      <c r="G81" s="4">
        <f>SUM(F78:F81)</f>
        <v>388.179</v>
      </c>
      <c r="I81" t="s">
        <v>138</v>
      </c>
    </row>
    <row r="82" ht="12.75">
      <c r="E82">
        <f t="shared" si="5"/>
        <v>0</v>
      </c>
    </row>
    <row r="83" ht="12.75">
      <c r="E83">
        <f t="shared" si="5"/>
        <v>0</v>
      </c>
    </row>
    <row r="84" spans="1:6" ht="12.75">
      <c r="A84" s="1" t="s">
        <v>50</v>
      </c>
      <c r="B84" s="2" t="s">
        <v>108</v>
      </c>
      <c r="C84">
        <v>1</v>
      </c>
      <c r="D84">
        <v>88.98</v>
      </c>
      <c r="E84">
        <f t="shared" si="5"/>
        <v>88.98</v>
      </c>
      <c r="F84" s="4">
        <f>E84+E84*10/100</f>
        <v>97.878</v>
      </c>
    </row>
    <row r="85" spans="1:9" ht="12.75">
      <c r="A85" s="1" t="s">
        <v>50</v>
      </c>
      <c r="B85" s="2" t="s">
        <v>107</v>
      </c>
      <c r="C85">
        <v>1</v>
      </c>
      <c r="D85">
        <v>104.27</v>
      </c>
      <c r="E85">
        <f t="shared" si="5"/>
        <v>104.27</v>
      </c>
      <c r="F85" s="4">
        <f>E85+E85*10/100</f>
        <v>114.697</v>
      </c>
      <c r="G85" s="4">
        <f>SUM(F84:F85)</f>
        <v>212.575</v>
      </c>
      <c r="I85" t="s">
        <v>137</v>
      </c>
    </row>
    <row r="86" ht="12.75">
      <c r="E86">
        <f t="shared" si="5"/>
        <v>0</v>
      </c>
    </row>
    <row r="87" ht="12.75">
      <c r="E87">
        <f t="shared" si="5"/>
        <v>0</v>
      </c>
    </row>
    <row r="88" spans="1:6" ht="12.75">
      <c r="A88" s="1" t="s">
        <v>51</v>
      </c>
      <c r="B88" s="2" t="s">
        <v>106</v>
      </c>
      <c r="C88">
        <v>0</v>
      </c>
      <c r="D88">
        <v>0</v>
      </c>
      <c r="E88">
        <f t="shared" si="5"/>
        <v>0</v>
      </c>
      <c r="F88" s="4">
        <f aca="true" t="shared" si="6" ref="F88:F94">E88+E88*10/100</f>
        <v>0</v>
      </c>
    </row>
    <row r="89" spans="1:6" ht="12.75">
      <c r="A89" s="1" t="s">
        <v>51</v>
      </c>
      <c r="B89" s="2" t="s">
        <v>105</v>
      </c>
      <c r="C89">
        <v>0</v>
      </c>
      <c r="D89">
        <v>0</v>
      </c>
      <c r="E89">
        <f t="shared" si="5"/>
        <v>0</v>
      </c>
      <c r="F89" s="4">
        <f t="shared" si="6"/>
        <v>0</v>
      </c>
    </row>
    <row r="90" spans="1:6" ht="12.75">
      <c r="A90" s="1" t="s">
        <v>51</v>
      </c>
      <c r="B90" s="2" t="s">
        <v>104</v>
      </c>
      <c r="C90">
        <v>0</v>
      </c>
      <c r="D90">
        <v>0</v>
      </c>
      <c r="E90">
        <f t="shared" si="5"/>
        <v>0</v>
      </c>
      <c r="F90" s="4">
        <f t="shared" si="6"/>
        <v>0</v>
      </c>
    </row>
    <row r="91" spans="1:6" ht="12.75">
      <c r="A91" s="1" t="s">
        <v>51</v>
      </c>
      <c r="B91" s="2" t="s">
        <v>103</v>
      </c>
      <c r="C91">
        <v>2</v>
      </c>
      <c r="D91">
        <v>92.9</v>
      </c>
      <c r="E91">
        <f t="shared" si="5"/>
        <v>185.8</v>
      </c>
      <c r="F91" s="4">
        <f t="shared" si="6"/>
        <v>204.38</v>
      </c>
    </row>
    <row r="92" spans="1:6" ht="12.75">
      <c r="A92" s="1" t="s">
        <v>51</v>
      </c>
      <c r="B92" s="2" t="s">
        <v>98</v>
      </c>
      <c r="C92">
        <v>1</v>
      </c>
      <c r="D92">
        <v>81.62</v>
      </c>
      <c r="E92">
        <f t="shared" si="5"/>
        <v>81.62</v>
      </c>
      <c r="F92" s="4">
        <f t="shared" si="6"/>
        <v>89.78200000000001</v>
      </c>
    </row>
    <row r="93" spans="1:6" ht="12.75">
      <c r="A93" s="1" t="s">
        <v>51</v>
      </c>
      <c r="B93" s="2" t="s">
        <v>102</v>
      </c>
      <c r="C93">
        <v>1</v>
      </c>
      <c r="D93">
        <v>76.08</v>
      </c>
      <c r="E93">
        <f t="shared" si="5"/>
        <v>76.08</v>
      </c>
      <c r="F93" s="4">
        <f t="shared" si="6"/>
        <v>83.688</v>
      </c>
    </row>
    <row r="94" spans="1:9" ht="12.75">
      <c r="A94" s="1" t="s">
        <v>51</v>
      </c>
      <c r="B94" s="2" t="s">
        <v>101</v>
      </c>
      <c r="C94">
        <v>2</v>
      </c>
      <c r="D94">
        <v>88.32</v>
      </c>
      <c r="E94">
        <f t="shared" si="5"/>
        <v>176.64</v>
      </c>
      <c r="F94" s="4">
        <f t="shared" si="6"/>
        <v>194.30399999999997</v>
      </c>
      <c r="G94" s="4">
        <f>SUM(F88:F94)</f>
        <v>572.154</v>
      </c>
      <c r="I94" t="s">
        <v>138</v>
      </c>
    </row>
    <row r="95" ht="12.75">
      <c r="E95">
        <f t="shared" si="5"/>
        <v>0</v>
      </c>
    </row>
    <row r="96" ht="12.75">
      <c r="E96">
        <f t="shared" si="5"/>
        <v>0</v>
      </c>
    </row>
    <row r="97" spans="1:6" ht="12.75">
      <c r="A97" s="1" t="s">
        <v>58</v>
      </c>
      <c r="B97" s="2" t="s">
        <v>59</v>
      </c>
      <c r="C97">
        <v>0</v>
      </c>
      <c r="D97">
        <v>0</v>
      </c>
      <c r="E97">
        <f t="shared" si="5"/>
        <v>0</v>
      </c>
      <c r="F97" s="4">
        <f>E97+E97*10/100</f>
        <v>0</v>
      </c>
    </row>
    <row r="98" spans="1:9" ht="12.75">
      <c r="A98" s="1" t="s">
        <v>58</v>
      </c>
      <c r="B98" s="2" t="s">
        <v>60</v>
      </c>
      <c r="C98">
        <v>0</v>
      </c>
      <c r="D98">
        <v>0</v>
      </c>
      <c r="E98">
        <f t="shared" si="5"/>
        <v>0</v>
      </c>
      <c r="F98" s="4">
        <f>E98+E98*10/100</f>
        <v>0</v>
      </c>
      <c r="G98">
        <v>0</v>
      </c>
      <c r="I98" t="s">
        <v>138</v>
      </c>
    </row>
    <row r="99" ht="12.75">
      <c r="E99">
        <f t="shared" si="5"/>
        <v>0</v>
      </c>
    </row>
    <row r="100" ht="12.75">
      <c r="E100">
        <f t="shared" si="5"/>
        <v>0</v>
      </c>
    </row>
    <row r="101" spans="1:6" ht="12.75">
      <c r="A101" s="1" t="s">
        <v>61</v>
      </c>
      <c r="B101" s="2" t="s">
        <v>100</v>
      </c>
      <c r="C101">
        <v>1</v>
      </c>
      <c r="D101">
        <v>95.37</v>
      </c>
      <c r="E101">
        <f t="shared" si="5"/>
        <v>95.37</v>
      </c>
      <c r="F101" s="4">
        <f aca="true" t="shared" si="7" ref="F101:F107">E101+E101*10/100</f>
        <v>104.90700000000001</v>
      </c>
    </row>
    <row r="102" spans="1:6" ht="12.75">
      <c r="A102" s="1" t="s">
        <v>61</v>
      </c>
      <c r="B102" s="2" t="s">
        <v>99</v>
      </c>
      <c r="C102">
        <v>1</v>
      </c>
      <c r="D102">
        <v>76.9</v>
      </c>
      <c r="E102">
        <f t="shared" si="5"/>
        <v>76.9</v>
      </c>
      <c r="F102" s="4">
        <f t="shared" si="7"/>
        <v>84.59</v>
      </c>
    </row>
    <row r="103" spans="1:6" ht="12.75">
      <c r="A103" s="1" t="s">
        <v>61</v>
      </c>
      <c r="B103" s="2" t="s">
        <v>83</v>
      </c>
      <c r="C103">
        <v>1</v>
      </c>
      <c r="D103">
        <v>76.9</v>
      </c>
      <c r="E103">
        <f t="shared" si="5"/>
        <v>76.9</v>
      </c>
      <c r="F103" s="4">
        <f t="shared" si="7"/>
        <v>84.59</v>
      </c>
    </row>
    <row r="104" spans="1:6" ht="12.75">
      <c r="A104" s="1" t="s">
        <v>61</v>
      </c>
      <c r="B104" s="2" t="s">
        <v>85</v>
      </c>
      <c r="C104">
        <v>1</v>
      </c>
      <c r="D104">
        <v>88.98</v>
      </c>
      <c r="E104">
        <f t="shared" si="5"/>
        <v>88.98</v>
      </c>
      <c r="F104" s="4">
        <f t="shared" si="7"/>
        <v>97.878</v>
      </c>
    </row>
    <row r="105" spans="1:6" ht="12.75">
      <c r="A105" s="1" t="s">
        <v>61</v>
      </c>
      <c r="B105" s="2" t="s">
        <v>88</v>
      </c>
      <c r="C105">
        <v>1</v>
      </c>
      <c r="D105">
        <v>76.9</v>
      </c>
      <c r="E105">
        <f t="shared" si="5"/>
        <v>76.9</v>
      </c>
      <c r="F105" s="4">
        <f t="shared" si="7"/>
        <v>84.59</v>
      </c>
    </row>
    <row r="106" spans="1:6" ht="12.75">
      <c r="A106" s="1" t="s">
        <v>61</v>
      </c>
      <c r="B106" s="2" t="s">
        <v>92</v>
      </c>
      <c r="C106">
        <v>1</v>
      </c>
      <c r="D106">
        <v>114.78</v>
      </c>
      <c r="E106">
        <f t="shared" si="5"/>
        <v>114.78</v>
      </c>
      <c r="F106" s="4">
        <f t="shared" si="7"/>
        <v>126.258</v>
      </c>
    </row>
    <row r="107" spans="1:9" ht="12.75">
      <c r="A107" s="1" t="s">
        <v>61</v>
      </c>
      <c r="B107" s="2" t="s">
        <v>98</v>
      </c>
      <c r="C107">
        <v>1</v>
      </c>
      <c r="D107">
        <v>81.62</v>
      </c>
      <c r="E107">
        <f t="shared" si="5"/>
        <v>81.62</v>
      </c>
      <c r="F107" s="4">
        <f t="shared" si="7"/>
        <v>89.78200000000001</v>
      </c>
      <c r="G107" s="4">
        <f>SUM(F101:F107)</f>
        <v>672.595</v>
      </c>
      <c r="I107" t="s">
        <v>138</v>
      </c>
    </row>
    <row r="108" ht="12.75">
      <c r="E108">
        <f t="shared" si="5"/>
        <v>0</v>
      </c>
    </row>
    <row r="109" spans="1:6" ht="12.75">
      <c r="A109" s="1" t="s">
        <v>71</v>
      </c>
      <c r="B109" s="2" t="s">
        <v>72</v>
      </c>
      <c r="C109">
        <v>1</v>
      </c>
      <c r="D109">
        <v>67.46</v>
      </c>
      <c r="E109">
        <f t="shared" si="5"/>
        <v>67.46</v>
      </c>
      <c r="F109" s="4">
        <f>E109+E109*10/100</f>
        <v>74.20599999999999</v>
      </c>
    </row>
    <row r="110" spans="1:6" ht="12.75">
      <c r="A110" s="1" t="s">
        <v>71</v>
      </c>
      <c r="B110" s="2" t="s">
        <v>97</v>
      </c>
      <c r="C110">
        <v>1</v>
      </c>
      <c r="D110">
        <v>263.34</v>
      </c>
      <c r="E110">
        <f t="shared" si="5"/>
        <v>263.34</v>
      </c>
      <c r="F110" s="4">
        <f>E110+E110*10/100</f>
        <v>289.674</v>
      </c>
    </row>
    <row r="111" spans="1:8" ht="12.75">
      <c r="A111" s="1" t="s">
        <v>71</v>
      </c>
      <c r="B111" s="2" t="s">
        <v>94</v>
      </c>
      <c r="C111">
        <v>1</v>
      </c>
      <c r="D111">
        <v>112.19</v>
      </c>
      <c r="E111">
        <f t="shared" si="5"/>
        <v>112.19</v>
      </c>
      <c r="F111" s="4">
        <f>E111+E111*10/100</f>
        <v>123.40899999999999</v>
      </c>
      <c r="G111" s="4">
        <f>SUM(F109:F111)</f>
        <v>487.289</v>
      </c>
      <c r="H111">
        <v>488</v>
      </c>
    </row>
    <row r="112" spans="1:5" ht="12.75">
      <c r="A112" s="1"/>
      <c r="E112">
        <f t="shared" si="5"/>
        <v>0</v>
      </c>
    </row>
    <row r="113" spans="1:7" ht="12.75">
      <c r="A113" s="5" t="s">
        <v>84</v>
      </c>
      <c r="B113" s="6" t="s">
        <v>95</v>
      </c>
      <c r="C113">
        <v>1</v>
      </c>
      <c r="D113">
        <v>104.27</v>
      </c>
      <c r="E113">
        <f t="shared" si="5"/>
        <v>104.27</v>
      </c>
      <c r="F113" s="4">
        <f>E113+E113*10/100</f>
        <v>114.697</v>
      </c>
      <c r="G113" s="7">
        <f>SUM(F113)</f>
        <v>114.697</v>
      </c>
    </row>
    <row r="114" spans="1:7" ht="12.75">
      <c r="A114" s="5" t="s">
        <v>84</v>
      </c>
      <c r="B114" s="6" t="s">
        <v>85</v>
      </c>
      <c r="C114">
        <v>1</v>
      </c>
      <c r="D114">
        <v>88.98</v>
      </c>
      <c r="E114">
        <f t="shared" si="5"/>
        <v>88.98</v>
      </c>
      <c r="F114" s="4">
        <f>E114+E114*10/100</f>
        <v>97.878</v>
      </c>
      <c r="G114" s="7">
        <f>SUM(F114)</f>
        <v>97.878</v>
      </c>
    </row>
    <row r="115" spans="1:7" ht="12.75">
      <c r="A115" s="5" t="s">
        <v>84</v>
      </c>
      <c r="B115" s="6" t="s">
        <v>88</v>
      </c>
      <c r="C115">
        <v>1</v>
      </c>
      <c r="D115">
        <v>76.9</v>
      </c>
      <c r="E115">
        <f t="shared" si="5"/>
        <v>76.9</v>
      </c>
      <c r="F115" s="4">
        <f>E115+E115*10/100</f>
        <v>84.59</v>
      </c>
      <c r="G115" s="7">
        <f>SUM(F115)</f>
        <v>84.59</v>
      </c>
    </row>
    <row r="116" spans="1:7" ht="12.75">
      <c r="A116" s="5" t="s">
        <v>84</v>
      </c>
      <c r="B116" s="6" t="s">
        <v>92</v>
      </c>
      <c r="C116">
        <v>1</v>
      </c>
      <c r="D116">
        <v>114.78</v>
      </c>
      <c r="E116">
        <f t="shared" si="5"/>
        <v>114.78</v>
      </c>
      <c r="F116" s="4">
        <f>E116+E116*10/100</f>
        <v>126.258</v>
      </c>
      <c r="G116" s="7">
        <f>SUM(F116)</f>
        <v>126.258</v>
      </c>
    </row>
    <row r="117" spans="1:7" ht="12.75">
      <c r="A117" s="5" t="s">
        <v>84</v>
      </c>
      <c r="B117" s="6" t="s">
        <v>96</v>
      </c>
      <c r="C117">
        <v>1</v>
      </c>
      <c r="D117">
        <v>114.78</v>
      </c>
      <c r="E117">
        <f t="shared" si="5"/>
        <v>114.78</v>
      </c>
      <c r="F117" s="4">
        <f>E117+E117*10/100</f>
        <v>126.258</v>
      </c>
      <c r="G117" s="7">
        <f>SUM(F117)</f>
        <v>126.258</v>
      </c>
    </row>
    <row r="118" ht="12.75">
      <c r="E118">
        <f t="shared" si="5"/>
        <v>0</v>
      </c>
    </row>
    <row r="119" ht="12.75">
      <c r="E119">
        <f t="shared" si="5"/>
        <v>0</v>
      </c>
    </row>
    <row r="120" ht="12.75">
      <c r="E120">
        <f t="shared" si="5"/>
        <v>0</v>
      </c>
    </row>
  </sheetData>
  <autoFilter ref="A1:I120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2"/>
  <sheetViews>
    <sheetView workbookViewId="0" topLeftCell="A1">
      <selection activeCell="A57" sqref="A57"/>
    </sheetView>
  </sheetViews>
  <sheetFormatPr defaultColWidth="9.140625" defaultRowHeight="12.75"/>
  <cols>
    <col min="1" max="1" width="70.421875" style="0" customWidth="1"/>
  </cols>
  <sheetData>
    <row r="1" ht="12.75">
      <c r="A1" s="2"/>
    </row>
    <row r="2" spans="1:2" ht="12.75">
      <c r="A2" s="2" t="s">
        <v>64</v>
      </c>
      <c r="B2">
        <v>1</v>
      </c>
    </row>
    <row r="3" spans="1:2" ht="12.75">
      <c r="A3" s="2" t="s">
        <v>19</v>
      </c>
      <c r="B3">
        <v>1</v>
      </c>
    </row>
    <row r="4" spans="1:2" ht="12.75">
      <c r="A4" s="2" t="s">
        <v>52</v>
      </c>
      <c r="B4">
        <v>1</v>
      </c>
    </row>
    <row r="5" spans="1:2" ht="12.75">
      <c r="A5" s="2" t="s">
        <v>53</v>
      </c>
      <c r="B5">
        <v>2</v>
      </c>
    </row>
    <row r="6" spans="1:2" ht="12.75">
      <c r="A6" s="2" t="s">
        <v>18</v>
      </c>
      <c r="B6">
        <v>2</v>
      </c>
    </row>
    <row r="7" spans="1:2" ht="12.75">
      <c r="A7" s="2" t="s">
        <v>36</v>
      </c>
      <c r="B7">
        <v>1</v>
      </c>
    </row>
    <row r="8" spans="1:2" ht="12.75">
      <c r="A8" s="2" t="s">
        <v>37</v>
      </c>
      <c r="B8">
        <v>1</v>
      </c>
    </row>
    <row r="9" spans="1:2" ht="12.75">
      <c r="A9" s="2" t="s">
        <v>39</v>
      </c>
      <c r="B9">
        <v>1</v>
      </c>
    </row>
    <row r="10" spans="1:2" ht="12.75">
      <c r="A10" s="2" t="s">
        <v>38</v>
      </c>
      <c r="B10">
        <v>1</v>
      </c>
    </row>
    <row r="11" spans="1:2" ht="12.75">
      <c r="A11" s="2" t="s">
        <v>65</v>
      </c>
      <c r="B11">
        <v>2</v>
      </c>
    </row>
    <row r="12" spans="1:2" ht="12.75">
      <c r="A12" s="2" t="s">
        <v>59</v>
      </c>
      <c r="B12">
        <v>1</v>
      </c>
    </row>
    <row r="13" spans="1:2" ht="12.75">
      <c r="A13" s="2" t="s">
        <v>60</v>
      </c>
      <c r="B13">
        <v>1</v>
      </c>
    </row>
    <row r="14" spans="1:2" ht="12.75">
      <c r="A14" s="2" t="s">
        <v>9</v>
      </c>
      <c r="B14">
        <v>1</v>
      </c>
    </row>
    <row r="15" spans="1:2" ht="12.75">
      <c r="A15" s="2" t="s">
        <v>26</v>
      </c>
      <c r="B15">
        <v>1</v>
      </c>
    </row>
    <row r="16" spans="1:2" ht="12.75">
      <c r="A16" s="2" t="s">
        <v>8</v>
      </c>
      <c r="B16">
        <v>4</v>
      </c>
    </row>
    <row r="17" spans="1:2" ht="12.75">
      <c r="A17" s="2" t="s">
        <v>22</v>
      </c>
      <c r="B17">
        <v>1</v>
      </c>
    </row>
    <row r="18" spans="1:2" ht="12.75">
      <c r="A18" s="2" t="s">
        <v>3</v>
      </c>
      <c r="B18">
        <v>2</v>
      </c>
    </row>
    <row r="19" spans="1:2" ht="12.75">
      <c r="A19" s="2" t="s">
        <v>31</v>
      </c>
      <c r="B19">
        <v>5</v>
      </c>
    </row>
    <row r="20" spans="1:2" ht="12.75">
      <c r="A20" s="2" t="s">
        <v>4</v>
      </c>
      <c r="B20">
        <v>6</v>
      </c>
    </row>
    <row r="21" spans="1:2" ht="12.75">
      <c r="A21" s="2" t="s">
        <v>47</v>
      </c>
      <c r="B21">
        <v>2</v>
      </c>
    </row>
    <row r="22" spans="1:2" ht="12.75">
      <c r="A22" s="2" t="s">
        <v>28</v>
      </c>
      <c r="B22">
        <v>2</v>
      </c>
    </row>
    <row r="23" spans="1:2" ht="12.75">
      <c r="A23" s="2" t="s">
        <v>2</v>
      </c>
      <c r="B23">
        <v>3</v>
      </c>
    </row>
    <row r="24" spans="1:2" ht="12.75">
      <c r="A24" s="2" t="s">
        <v>48</v>
      </c>
      <c r="B24">
        <v>2</v>
      </c>
    </row>
    <row r="25" spans="1:2" ht="12.75">
      <c r="A25" s="2" t="s">
        <v>49</v>
      </c>
      <c r="B25">
        <v>4</v>
      </c>
    </row>
    <row r="26" spans="1:2" ht="12.75">
      <c r="A26" s="2" t="s">
        <v>40</v>
      </c>
      <c r="B26">
        <v>1</v>
      </c>
    </row>
    <row r="27" spans="1:2" ht="12.75">
      <c r="A27" s="2" t="s">
        <v>21</v>
      </c>
      <c r="B27">
        <v>2</v>
      </c>
    </row>
    <row r="28" spans="1:2" ht="12.75">
      <c r="A28" s="2" t="s">
        <v>5</v>
      </c>
      <c r="B28">
        <v>1</v>
      </c>
    </row>
    <row r="29" spans="1:2" ht="12.75">
      <c r="A29" s="2" t="s">
        <v>6</v>
      </c>
      <c r="B29">
        <v>3</v>
      </c>
    </row>
    <row r="30" spans="1:2" ht="12.75">
      <c r="A30" s="2" t="s">
        <v>66</v>
      </c>
      <c r="B30">
        <v>4</v>
      </c>
    </row>
    <row r="31" spans="1:2" ht="12.75">
      <c r="A31" s="2" t="s">
        <v>67</v>
      </c>
      <c r="B31">
        <v>2</v>
      </c>
    </row>
    <row r="32" spans="1:2" ht="12.75">
      <c r="A32" s="2" t="s">
        <v>12</v>
      </c>
      <c r="B32">
        <v>1</v>
      </c>
    </row>
    <row r="33" spans="1:2" ht="12.75">
      <c r="A33" s="2" t="s">
        <v>68</v>
      </c>
      <c r="B33">
        <v>2</v>
      </c>
    </row>
    <row r="34" spans="1:2" ht="12.75">
      <c r="A34" s="2" t="s">
        <v>14</v>
      </c>
      <c r="B34">
        <v>2</v>
      </c>
    </row>
    <row r="35" spans="1:2" ht="12.75">
      <c r="A35" s="2" t="s">
        <v>33</v>
      </c>
      <c r="B35">
        <v>1</v>
      </c>
    </row>
    <row r="36" spans="1:2" ht="12.75">
      <c r="A36" s="2" t="s">
        <v>63</v>
      </c>
      <c r="B36">
        <v>6</v>
      </c>
    </row>
    <row r="37" spans="1:2" ht="12.75">
      <c r="A37" s="2" t="s">
        <v>42</v>
      </c>
      <c r="B37">
        <v>2</v>
      </c>
    </row>
    <row r="38" spans="1:2" ht="12.75">
      <c r="A38" s="2" t="s">
        <v>34</v>
      </c>
      <c r="B38">
        <v>2</v>
      </c>
    </row>
    <row r="39" spans="1:2" ht="12.75">
      <c r="A39" s="2" t="s">
        <v>55</v>
      </c>
      <c r="B39">
        <v>2</v>
      </c>
    </row>
    <row r="40" spans="1:2" ht="12.75">
      <c r="A40" s="2" t="s">
        <v>56</v>
      </c>
      <c r="B40">
        <v>1</v>
      </c>
    </row>
    <row r="41" spans="1:2" ht="12.75">
      <c r="A41" s="2" t="s">
        <v>11</v>
      </c>
      <c r="B41">
        <v>1</v>
      </c>
    </row>
    <row r="42" spans="1:2" ht="12.75">
      <c r="A42" s="2" t="s">
        <v>57</v>
      </c>
      <c r="B42">
        <v>2</v>
      </c>
    </row>
    <row r="43" spans="1:2" ht="12.75">
      <c r="A43" s="2" t="s">
        <v>17</v>
      </c>
      <c r="B43">
        <v>1</v>
      </c>
    </row>
    <row r="44" spans="1:2" ht="12.75">
      <c r="A44" s="2" t="s">
        <v>45</v>
      </c>
      <c r="B44">
        <v>1</v>
      </c>
    </row>
    <row r="45" spans="1:2" ht="12.75">
      <c r="A45" s="2" t="s">
        <v>1</v>
      </c>
      <c r="B45">
        <v>1</v>
      </c>
    </row>
    <row r="46" spans="1:2" ht="12.75">
      <c r="A46" s="2" t="s">
        <v>16</v>
      </c>
      <c r="B46">
        <v>1</v>
      </c>
    </row>
    <row r="47" spans="1:2" ht="12.75">
      <c r="A47" s="2" t="s">
        <v>24</v>
      </c>
      <c r="B47">
        <v>2</v>
      </c>
    </row>
    <row r="48" spans="1:2" ht="12.75">
      <c r="A48" s="2" t="s">
        <v>54</v>
      </c>
      <c r="B48">
        <v>2</v>
      </c>
    </row>
    <row r="49" spans="1:2" ht="12.75">
      <c r="A49" s="2" t="s">
        <v>62</v>
      </c>
      <c r="B49">
        <v>1</v>
      </c>
    </row>
    <row r="50" spans="1:2" ht="12.75">
      <c r="A50" s="3" t="s">
        <v>38</v>
      </c>
      <c r="B50">
        <v>1</v>
      </c>
    </row>
    <row r="51" spans="1:2" ht="12.75">
      <c r="A51" s="3" t="s">
        <v>69</v>
      </c>
      <c r="B51">
        <v>1</v>
      </c>
    </row>
    <row r="52" spans="1:2" ht="12.75">
      <c r="A52" s="3" t="s">
        <v>70</v>
      </c>
      <c r="B52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dcterms:created xsi:type="dcterms:W3CDTF">1996-10-08T23:32:33Z</dcterms:created>
  <dcterms:modified xsi:type="dcterms:W3CDTF">2015-02-17T16:41:44Z</dcterms:modified>
  <cp:category/>
  <cp:version/>
  <cp:contentType/>
  <cp:contentStatus/>
</cp:coreProperties>
</file>