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каз" sheetId="1" r:id="rId1"/>
    <sheet name="Лист2" sheetId="2" r:id="rId2"/>
    <sheet name="сверка" sheetId="3" r:id="rId3"/>
  </sheets>
  <definedNames>
    <definedName name="_xlnm._FilterDatabase" localSheetId="2" hidden="1">'сверка'!$A$1:$H$91</definedName>
  </definedNames>
  <calcPr fullCalcOnLoad="1"/>
</workbook>
</file>

<file path=xl/sharedStrings.xml><?xml version="1.0" encoding="utf-8"?>
<sst xmlns="http://schemas.openxmlformats.org/spreadsheetml/2006/main" count="280" uniqueCount="126">
  <si>
    <r>
      <t>mednaia</t>
    </r>
    <r>
      <rPr>
        <sz val="9"/>
        <color indexed="8"/>
        <rFont val="Verdana"/>
        <family val="2"/>
      </rPr>
      <t> - Караван </t>
    </r>
  </si>
  <si>
    <t>Сплат З/П 55 Детск Junior 3-8 лет 107,43 (любую из четырех, исходя из наличия) - 1 шт. </t>
  </si>
  <si>
    <t>Сплат З/П 100 Prof Биокальций 65,67 </t>
  </si>
  <si>
    <t>Сплат З/П 100 Prof Максимум 93,53 1 шт. </t>
  </si>
  <si>
    <t>Сплат З/П 100 Prof Актив 65,67 1 шт. </t>
  </si>
  <si>
    <r>
      <t>TanitaL</t>
    </r>
    <r>
      <rPr>
        <sz val="9"/>
        <color indexed="8"/>
        <rFont val="Verdana"/>
        <family val="2"/>
      </rPr>
      <t> - Караван </t>
    </r>
  </si>
  <si>
    <t>Сплат З/П 55 Детск Junior 3-8 лет Восток 107,43 - 2 шт </t>
  </si>
  <si>
    <t>Сплат З/П 55 Детск Junior 3-8 лет Запад 107,43 - 2 шт </t>
  </si>
  <si>
    <t>Сплат З/П 55 Детск Junior 3-8 лет Север 107,43 - 2 шт </t>
  </si>
  <si>
    <t>Сплат З/П 55 Детск Junior 3-8 лет Юг 107,43 - 2 шт </t>
  </si>
  <si>
    <t>Сплат З/П 75 Special Черное дерево 132,04 </t>
  </si>
  <si>
    <t>Сплат З/П 75 Special Сибирские ягоды 132,04 </t>
  </si>
  <si>
    <t>Сплат З/П 75 Special Органик 100,65 </t>
  </si>
  <si>
    <t>Сплат З/П 75 Special Морские минералы 100,65 </t>
  </si>
  <si>
    <t>Сплат З/П 100 Prof Ультракомплекс 65,67 </t>
  </si>
  <si>
    <t>Сплат З/П 100 Prof Максимум 93,53 </t>
  </si>
  <si>
    <t>Сплат З/П 100 Prof Ликвум-гель 75,99 </t>
  </si>
  <si>
    <t>Сплат З/П 100 Prof Лечебные травы 65,67 </t>
  </si>
  <si>
    <t>Сплат З/П 100 Prof Зеленый чай 75,99 </t>
  </si>
  <si>
    <t>Сплат З/П 100 Prof Ароматерапия 93,53 </t>
  </si>
  <si>
    <t>Сплат З/П 100 Prof Актив 65,67 </t>
  </si>
  <si>
    <r>
      <t>Котенки</t>
    </r>
    <r>
      <rPr>
        <sz val="9"/>
        <color indexed="8"/>
        <rFont val="Verdana"/>
        <family val="2"/>
      </rPr>
      <t> - Балтийский </t>
    </r>
  </si>
  <si>
    <t>Сплат З/П 55 Детск Junior 3-8 лет Запад 107,43 2шт (в принципе если не будет такой, то 2 шт любого вкуса, фрукты предпочтительнее) </t>
  </si>
  <si>
    <t>Сплат LB З/П 55 Детская от 0 до 3 113,46 (на замену - Сплат З/П 55 Детск Junior 0-4 года 114,55) - 1 шт </t>
  </si>
  <si>
    <t>и не нашла - зубная щетка детская ,вроде бы - Юниор - 2 шт </t>
  </si>
  <si>
    <t>Сплат З/П 55 Детск Junior 3-8 лет Юг 107,43 </t>
  </si>
  <si>
    <t>ЭМ-239 Сплат BМ ЖМС 450 Мандарин 94,46 -2 шт </t>
  </si>
  <si>
    <t>ПЦ-415 Сплат BМ СП 1500 авт COLOR без запаха 267,87 </t>
  </si>
  <si>
    <t>ЖД-250 Сплат BM Конд 1500 д/белья Эвкалипт 197,38 </t>
  </si>
  <si>
    <t>ЖД-249 Сплат BM Конд 1500 д/белья Корица 197,38 </t>
  </si>
  <si>
    <t>Сплат LB Салфетки 20 д/бережн очищ кожи 63,44 </t>
  </si>
  <si>
    <r>
      <t>Tatyana Krasilova</t>
    </r>
    <r>
      <rPr>
        <sz val="9"/>
        <color indexed="8"/>
        <rFont val="Verdana"/>
        <family val="2"/>
      </rPr>
      <t> - Балтийский </t>
    </r>
  </si>
  <si>
    <t>Сплат З/П 100 Prof Отбеливание плюс 65,67 2 штуки </t>
  </si>
  <si>
    <r>
      <t>иванна77</t>
    </r>
    <r>
      <rPr>
        <sz val="9"/>
        <color indexed="8"/>
        <rFont val="Verdana"/>
        <family val="2"/>
      </rPr>
      <t> - Караван </t>
    </r>
  </si>
  <si>
    <t>Сплат З/П 100 Prof Отбеливание плюс </t>
  </si>
  <si>
    <r>
      <t>Катлея</t>
    </r>
    <r>
      <rPr>
        <sz val="9"/>
        <color indexed="8"/>
        <rFont val="Verdana"/>
        <family val="2"/>
      </rPr>
      <t> - Караван </t>
    </r>
  </si>
  <si>
    <t>Сплат З/П 100 Prof Актив 65,67-1шт </t>
  </si>
  <si>
    <t>Сплат Пенка 50 д/зуб и десен 2в1 Малина 141,69 </t>
  </si>
  <si>
    <t>Сплат Ополаск. 340 Prof Active White 84,67 </t>
  </si>
  <si>
    <t>Сплат Ополаск. 340 Prof Complete 73,55 </t>
  </si>
  <si>
    <t>Сплат З/П 75 Special Экстра отбеливание 132,04 </t>
  </si>
  <si>
    <t>Сплат Пенка 50 д/зуб и десен 2в1 Ваниль 141,69 </t>
  </si>
  <si>
    <r>
      <t>Тетка</t>
    </r>
    <r>
      <rPr>
        <sz val="9"/>
        <color indexed="8"/>
        <rFont val="Verdana"/>
        <family val="2"/>
      </rPr>
      <t> - Балтийский </t>
    </r>
  </si>
  <si>
    <t>Сплат З/П 100 Prof Отбеливание плюс 65,67 </t>
  </si>
  <si>
    <r>
      <t>tanysha&amp;</t>
    </r>
    <r>
      <rPr>
        <sz val="9"/>
        <color indexed="8"/>
        <rFont val="Verdana"/>
        <family val="2"/>
      </rPr>
      <t> - Балтийский </t>
    </r>
  </si>
  <si>
    <t>ЖД-248 Сплат BM ЖМС 1500 д/деликатных тканей 260,82 2 шт </t>
  </si>
  <si>
    <t>ЖД-250 Сплат BM Конд 1500 д/белья Эвкалипт 197,38 2 шт </t>
  </si>
  <si>
    <t>ЭМ-239 Сплат BМ ЖМС 450 Мандарин 94,46 1 шт </t>
  </si>
  <si>
    <t>Сплат Пенка 50 д/зуб и десен 2в1 Мята 141,69 3 шт </t>
  </si>
  <si>
    <t>Сплат Набор дорожный Ультракомпл.40+З/Щ 51,07 2 шт </t>
  </si>
  <si>
    <r>
      <t>ГаляКолесникова</t>
    </r>
    <r>
      <rPr>
        <sz val="9"/>
        <color indexed="8"/>
        <rFont val="Verdana"/>
        <family val="2"/>
      </rPr>
      <t> - Караван </t>
    </r>
  </si>
  <si>
    <t>Сплат Ополаск. 340 Prof Complete 73,55 2 шт. </t>
  </si>
  <si>
    <t>Сплат З/П 100 Prof Актив 65,67 3 шт. </t>
  </si>
  <si>
    <t>Сплат З/П 55 Детск Junior 3-8 лет Восток 107,43 1 шт. </t>
  </si>
  <si>
    <t>Сплат З/П 55 Детск Junior 3-8 лет Север 107,43 1 шт. </t>
  </si>
  <si>
    <t>Сплат З/П 55 Детск Junior 3-8 лет Юг 107,43 1 шт. </t>
  </si>
  <si>
    <t>Сплат З/нить 30 Prof Чили-перец черная 86,05 1 шт. </t>
  </si>
  <si>
    <t>Сплат З/нить 30 Prof Бергамот/Лайм 86,05 1 шт. </t>
  </si>
  <si>
    <t>Сплат З/нить 30 Prof Кардамон 86,05 1 шт. </t>
  </si>
  <si>
    <r>
      <t>Леди Осень</t>
    </r>
    <r>
      <rPr>
        <sz val="9"/>
        <color indexed="8"/>
        <rFont val="Verdana"/>
        <family val="2"/>
      </rPr>
      <t> - Караван </t>
    </r>
  </si>
  <si>
    <t>Сплат З/П 100 Prof Максимум 93,53 - 1 шт. </t>
  </si>
  <si>
    <t>Сплат З/П 100 Prof Биокальций 65,67 - 1 шт. </t>
  </si>
  <si>
    <t>ЭБ-245 Сплат BМ ЖМС 450 Без запаха 94,46 - 1 шт., на замену: ЭЛ-241 Сплат BМ ЖМС 450 Лаванда 94,46 </t>
  </si>
  <si>
    <r>
      <t>Natalia Zolotareva</t>
    </r>
    <r>
      <rPr>
        <sz val="9"/>
        <color indexed="8"/>
        <rFont val="Verdana"/>
        <family val="2"/>
      </rPr>
      <t> - Балтийский </t>
    </r>
  </si>
  <si>
    <t>Сплат З/П 100 Prof Ликвум-гель 75,99 1 шт </t>
  </si>
  <si>
    <t>Сплат З/П 55 Детск Junior 3-8 лет Юг 107,43 на замену Запад </t>
  </si>
  <si>
    <r>
      <t>Palanez</t>
    </r>
    <r>
      <rPr>
        <sz val="9"/>
        <color indexed="8"/>
        <rFont val="Verdana"/>
        <family val="2"/>
      </rPr>
      <t> - Балтийский </t>
    </r>
  </si>
  <si>
    <r>
      <t>nkapriz</t>
    </r>
    <r>
      <rPr>
        <sz val="9"/>
        <color indexed="8"/>
        <rFont val="Verdana"/>
        <family val="2"/>
      </rPr>
      <t> - Балтийский </t>
    </r>
  </si>
  <si>
    <t>Сплат З/П 35 Детск Juicy Мороженное 53,17 </t>
  </si>
  <si>
    <t>Сплат З/П 55 Детск Junior 3-8 лет Юг 114,78 </t>
  </si>
  <si>
    <t>Сплат З/П 100 Prof максимум 104,27</t>
  </si>
  <si>
    <t>Сплат З/П 100 Prof Биокальций 65,67-1шт </t>
  </si>
  <si>
    <t>Сплат З/П 100 Prof Максимум 93,53-1шт </t>
  </si>
  <si>
    <t>Сплат З/П 100 Prof Отбеливание плюс 65,67-1шт </t>
  </si>
  <si>
    <t>Сплат З/П 100 Prof Зеленый чай 75,99-1шт </t>
  </si>
  <si>
    <t>Сплат З/П 100 Prof Ликвум-гель 75,99 -1шт </t>
  </si>
  <si>
    <t>ПЕНКА ДЛЯ ПОЛОСТИ РТА С ФТОРОМ И МОЛОЧНЫМИ ФЕРМЕНТАМИ  С КАЛЬЦИЕМ  - любые 2 шт </t>
  </si>
  <si>
    <t>Сплат З/П 55 Детск Junior 3-8 лет ЛЮБЫЕ какие будут</t>
  </si>
  <si>
    <t xml:space="preserve">ЭБ-245 Сплат BМ ЖМС 450 Без запаха ., на замену: Лаванда </t>
  </si>
  <si>
    <t xml:space="preserve">Сплат З/П 100 Prof Максимум </t>
  </si>
  <si>
    <t xml:space="preserve">Сплат З/П 100 Prof Ликвум-гель </t>
  </si>
  <si>
    <t>Сплат З/П 100 Prof Биокальций</t>
  </si>
  <si>
    <t xml:space="preserve">Сплат З/П 55 Детск Junior 3-8 лет Юг </t>
  </si>
  <si>
    <t xml:space="preserve">Сплат З/П 55 Детск Junior 3-8 лет Восток </t>
  </si>
  <si>
    <t>НИК</t>
  </si>
  <si>
    <t>НАИМЕНОВАНИЕ</t>
  </si>
  <si>
    <t>кол-во</t>
  </si>
  <si>
    <t>цена</t>
  </si>
  <si>
    <t>сумма</t>
  </si>
  <si>
    <t>к сдаче</t>
  </si>
  <si>
    <t>сдано</t>
  </si>
  <si>
    <t xml:space="preserve">Сплат З/П 55 Детск Junior 3-8 лет любую </t>
  </si>
  <si>
    <t xml:space="preserve">Сплат З/П 100 Prof Актив </t>
  </si>
  <si>
    <t>Сплат З/П 55 Детск Junior 3-8 лет Запад</t>
  </si>
  <si>
    <t>Сплат З/П 55 Детск Junior 3-8 лет Север</t>
  </si>
  <si>
    <t xml:space="preserve">Сплат З/П 75 Special Черное дерево </t>
  </si>
  <si>
    <t xml:space="preserve">Сплат З/П 75 Special Сибирские ягоды </t>
  </si>
  <si>
    <t xml:space="preserve">Сплат З/П 75 Special Органик </t>
  </si>
  <si>
    <t>Сплат З/П 75 Special Морские минералы</t>
  </si>
  <si>
    <t xml:space="preserve">Сплат З/П 100 Prof Ультракомплекс </t>
  </si>
  <si>
    <t>Сплат З/П 100 Prof Лечебные травы</t>
  </si>
  <si>
    <t xml:space="preserve">Сплат З/П 100 Prof Биокальций </t>
  </si>
  <si>
    <t>Сплат З/П 100 Prof Зеленый чай</t>
  </si>
  <si>
    <t xml:space="preserve">Сплат З/П 100 Prof Ароматерапия </t>
  </si>
  <si>
    <t>Сплат З/П 55 Детск Junior 3-8 лет любой</t>
  </si>
  <si>
    <t>ПЕНКА С ФТОРОМ или С КАЛЬЦИЕМ</t>
  </si>
  <si>
    <t>Сплат З/Щ Junior Ассорти 81,62 (цвет можно зеленый, голубой или желтый)</t>
  </si>
  <si>
    <t xml:space="preserve">зубная щетка детская ,вроде бы - Юниор </t>
  </si>
  <si>
    <t>Сплат З/П 100 Prof Отбеливание плюс</t>
  </si>
  <si>
    <t>Сплат З/П 100 Prof Ликвум-гель</t>
  </si>
  <si>
    <t>Сплат З/П 100 Prof Ультракомплекс</t>
  </si>
  <si>
    <t>Сплат Ополаск. 340 Prof Active White</t>
  </si>
  <si>
    <t xml:space="preserve">Сплат Ополаск. 340 Prof Complete </t>
  </si>
  <si>
    <t xml:space="preserve">Сплат З/П 100 Prof Лечебные травы </t>
  </si>
  <si>
    <t xml:space="preserve">Сплат З/П 75 Special Морские минералы </t>
  </si>
  <si>
    <t xml:space="preserve">Сплат З/П 75 Special Экстра отбеливание </t>
  </si>
  <si>
    <t xml:space="preserve">Сплат Набор дорожный Ультракомпл.40+З/Щ </t>
  </si>
  <si>
    <t>Сплат Пенка 50 д/зуб и десен 2в1 Мята</t>
  </si>
  <si>
    <t>Сплат Ополаск. 340 Prof Complete</t>
  </si>
  <si>
    <t xml:space="preserve">Сплат З/П 55 Детск Junior 3-8 лет Север </t>
  </si>
  <si>
    <t>Сплат З/П 100 Prof Максимум</t>
  </si>
  <si>
    <t xml:space="preserve">Сплат З/П 35 Детск Juicy Мороженное </t>
  </si>
  <si>
    <t>Сплат З/П 100 Prof максимум</t>
  </si>
  <si>
    <t>Сплат З/Щ Junior Ассорти (цвет можно зеленый, голубой или желтый)</t>
  </si>
  <si>
    <r>
      <t>КирИнка</t>
    </r>
    <r>
      <rPr>
        <sz val="9"/>
        <color indexed="8"/>
        <rFont val="Verdana"/>
        <family val="2"/>
      </rPr>
      <t>  - Караван </t>
    </r>
  </si>
  <si>
    <r>
      <t xml:space="preserve">neogera  - </t>
    </r>
    <r>
      <rPr>
        <sz val="9"/>
        <color indexed="8"/>
        <rFont val="Verdana"/>
        <family val="2"/>
      </rPr>
      <t>Караван 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</si>
</sst>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E23" sqref="E23"/>
    </sheetView>
  </sheetViews>
  <sheetFormatPr defaultColWidth="9.140625" defaultRowHeight="12.75"/>
  <cols>
    <col min="1" max="1" width="60.7109375" style="0" customWidth="1"/>
  </cols>
  <sheetData>
    <row r="1" spans="1:2" ht="12.75">
      <c r="A1" s="2" t="s">
        <v>76</v>
      </c>
      <c r="B1">
        <v>2</v>
      </c>
    </row>
    <row r="2" spans="1:2" ht="12.75">
      <c r="A2" s="2" t="s">
        <v>45</v>
      </c>
      <c r="B2">
        <v>2</v>
      </c>
    </row>
    <row r="3" spans="1:2" ht="12.75">
      <c r="A3" s="2" t="s">
        <v>29</v>
      </c>
      <c r="B3">
        <v>1</v>
      </c>
    </row>
    <row r="4" spans="1:2" ht="12.75">
      <c r="A4" s="2" t="s">
        <v>46</v>
      </c>
      <c r="B4">
        <v>3</v>
      </c>
    </row>
    <row r="5" spans="1:2" ht="12.75">
      <c r="A5" s="2" t="s">
        <v>106</v>
      </c>
      <c r="B5">
        <v>3</v>
      </c>
    </row>
    <row r="6" spans="1:2" ht="12.75">
      <c r="A6" s="2" t="s">
        <v>27</v>
      </c>
      <c r="B6">
        <v>1</v>
      </c>
    </row>
    <row r="7" spans="1:2" ht="12.75">
      <c r="A7" s="2" t="s">
        <v>23</v>
      </c>
      <c r="B7">
        <v>1</v>
      </c>
    </row>
    <row r="8" spans="1:2" ht="12.75">
      <c r="A8" s="2" t="s">
        <v>30</v>
      </c>
      <c r="B8">
        <v>1</v>
      </c>
    </row>
    <row r="9" spans="1:2" ht="12.75">
      <c r="A9" s="2" t="s">
        <v>57</v>
      </c>
      <c r="B9">
        <v>1</v>
      </c>
    </row>
    <row r="10" spans="1:2" ht="12.75">
      <c r="A10" s="2" t="s">
        <v>58</v>
      </c>
      <c r="B10">
        <v>1</v>
      </c>
    </row>
    <row r="11" spans="1:2" ht="12.75">
      <c r="A11" s="2" t="s">
        <v>56</v>
      </c>
      <c r="B11">
        <v>1</v>
      </c>
    </row>
    <row r="12" spans="1:2" ht="12.75">
      <c r="A12" s="2" t="s">
        <v>20</v>
      </c>
      <c r="B12">
        <v>9</v>
      </c>
    </row>
    <row r="13" spans="1:2" ht="12.75">
      <c r="A13" s="2" t="s">
        <v>19</v>
      </c>
      <c r="B13">
        <v>2</v>
      </c>
    </row>
    <row r="14" spans="1:2" ht="12.75">
      <c r="A14" s="2" t="s">
        <v>61</v>
      </c>
      <c r="B14">
        <v>7</v>
      </c>
    </row>
    <row r="15" spans="1:2" ht="12.75">
      <c r="A15" s="2" t="s">
        <v>74</v>
      </c>
      <c r="B15">
        <v>2</v>
      </c>
    </row>
    <row r="16" spans="1:2" ht="12.75">
      <c r="A16" s="2" t="s">
        <v>17</v>
      </c>
      <c r="B16">
        <v>3</v>
      </c>
    </row>
    <row r="17" spans="1:2" ht="12.75">
      <c r="A17" s="2" t="s">
        <v>16</v>
      </c>
      <c r="B17">
        <v>5</v>
      </c>
    </row>
    <row r="18" spans="1:2" ht="12.75">
      <c r="A18" s="2" t="s">
        <v>70</v>
      </c>
      <c r="B18">
        <v>7</v>
      </c>
    </row>
    <row r="19" spans="1:2" ht="12.75">
      <c r="A19" s="2" t="s">
        <v>34</v>
      </c>
      <c r="B19">
        <v>5</v>
      </c>
    </row>
    <row r="20" spans="1:2" ht="12.75">
      <c r="A20" s="2" t="s">
        <v>14</v>
      </c>
      <c r="B20">
        <v>3</v>
      </c>
    </row>
    <row r="21" spans="1:2" ht="12.75">
      <c r="A21" s="2" t="s">
        <v>68</v>
      </c>
      <c r="B21">
        <v>1</v>
      </c>
    </row>
    <row r="22" spans="1:2" ht="12.75">
      <c r="A22" s="2" t="s">
        <v>77</v>
      </c>
      <c r="B22">
        <v>3</v>
      </c>
    </row>
    <row r="23" spans="1:2" ht="12.75">
      <c r="A23" s="2" t="s">
        <v>53</v>
      </c>
      <c r="B23">
        <v>3</v>
      </c>
    </row>
    <row r="24" spans="1:2" ht="12.75">
      <c r="A24" s="2" t="s">
        <v>7</v>
      </c>
      <c r="B24">
        <v>2</v>
      </c>
    </row>
    <row r="25" spans="1:2" ht="12.75">
      <c r="A25" s="2" t="s">
        <v>54</v>
      </c>
      <c r="B25">
        <v>3</v>
      </c>
    </row>
    <row r="26" spans="1:2" ht="12.75">
      <c r="A26" s="2" t="s">
        <v>9</v>
      </c>
      <c r="B26">
        <v>6</v>
      </c>
    </row>
    <row r="27" spans="1:2" ht="12.75">
      <c r="A27" s="2" t="s">
        <v>13</v>
      </c>
      <c r="B27">
        <v>2</v>
      </c>
    </row>
    <row r="28" spans="1:2" ht="12.75">
      <c r="A28" s="2" t="s">
        <v>12</v>
      </c>
      <c r="B28">
        <v>1</v>
      </c>
    </row>
    <row r="29" spans="1:2" ht="12.75">
      <c r="A29" s="2" t="s">
        <v>11</v>
      </c>
      <c r="B29">
        <v>1</v>
      </c>
    </row>
    <row r="30" spans="1:2" ht="12.75">
      <c r="A30" s="2" t="s">
        <v>10</v>
      </c>
      <c r="B30">
        <v>2</v>
      </c>
    </row>
    <row r="31" spans="1:2" ht="12.75">
      <c r="A31" s="2" t="s">
        <v>40</v>
      </c>
      <c r="B31">
        <v>1</v>
      </c>
    </row>
    <row r="32" spans="1:2" ht="12.75">
      <c r="A32" s="2" t="s">
        <v>49</v>
      </c>
      <c r="B32">
        <v>2</v>
      </c>
    </row>
    <row r="33" spans="1:2" ht="12.75">
      <c r="A33" s="2" t="s">
        <v>38</v>
      </c>
      <c r="B33">
        <v>1</v>
      </c>
    </row>
    <row r="34" spans="1:2" ht="12.75">
      <c r="A34" s="2" t="s">
        <v>51</v>
      </c>
      <c r="B34">
        <v>3</v>
      </c>
    </row>
    <row r="35" spans="1:2" ht="12.75">
      <c r="A35" s="2" t="s">
        <v>41</v>
      </c>
      <c r="B35">
        <v>1</v>
      </c>
    </row>
    <row r="36" spans="1:2" ht="12.75">
      <c r="A36" s="2" t="s">
        <v>37</v>
      </c>
      <c r="B36">
        <v>1</v>
      </c>
    </row>
    <row r="37" spans="1:2" ht="12.75">
      <c r="A37" s="2" t="s">
        <v>48</v>
      </c>
      <c r="B37">
        <v>3</v>
      </c>
    </row>
    <row r="38" spans="1:2" ht="12.75">
      <c r="A38" s="2" t="s">
        <v>78</v>
      </c>
      <c r="B38">
        <v>1</v>
      </c>
    </row>
    <row r="39" spans="1:2" ht="12.75">
      <c r="A39" s="2" t="s">
        <v>47</v>
      </c>
      <c r="B39">
        <v>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2"/>
  <sheetViews>
    <sheetView workbookViewId="0" topLeftCell="A52">
      <selection activeCell="A88" sqref="A88"/>
    </sheetView>
  </sheetViews>
  <sheetFormatPr defaultColWidth="9.140625" defaultRowHeight="12.75"/>
  <cols>
    <col min="1" max="1" width="72.28125" style="0" customWidth="1"/>
  </cols>
  <sheetData>
    <row r="1" spans="1:2" ht="12.75">
      <c r="A1" s="3" t="s">
        <v>76</v>
      </c>
      <c r="B1" s="4">
        <v>2</v>
      </c>
    </row>
    <row r="2" spans="1:2" ht="12.75">
      <c r="A2" s="3" t="s">
        <v>45</v>
      </c>
      <c r="B2" s="4">
        <v>2</v>
      </c>
    </row>
    <row r="3" spans="1:2" ht="12.75">
      <c r="A3" s="3" t="s">
        <v>29</v>
      </c>
      <c r="B3" s="4">
        <v>1</v>
      </c>
    </row>
    <row r="4" spans="1:2" ht="12.75">
      <c r="A4" s="3" t="s">
        <v>46</v>
      </c>
      <c r="B4" s="4">
        <v>2</v>
      </c>
    </row>
    <row r="5" spans="1:2" ht="12.75">
      <c r="A5" s="3" t="s">
        <v>28</v>
      </c>
      <c r="B5" s="4">
        <v>1</v>
      </c>
    </row>
    <row r="6" spans="1:2" ht="12.75">
      <c r="A6" s="3" t="s">
        <v>24</v>
      </c>
      <c r="B6">
        <v>2</v>
      </c>
    </row>
    <row r="7" spans="1:2" ht="12.75">
      <c r="A7" s="3" t="s">
        <v>27</v>
      </c>
      <c r="B7" s="4">
        <v>1</v>
      </c>
    </row>
    <row r="8" spans="1:2" ht="12.75">
      <c r="A8" s="3" t="s">
        <v>23</v>
      </c>
      <c r="B8" s="4">
        <v>1</v>
      </c>
    </row>
    <row r="9" spans="1:2" ht="12.75">
      <c r="A9" s="3" t="s">
        <v>30</v>
      </c>
      <c r="B9" s="4">
        <v>1</v>
      </c>
    </row>
    <row r="10" spans="1:2" ht="12.75">
      <c r="A10" s="3" t="s">
        <v>57</v>
      </c>
      <c r="B10" s="4">
        <v>1</v>
      </c>
    </row>
    <row r="11" spans="1:2" ht="12.75">
      <c r="A11" s="3" t="s">
        <v>58</v>
      </c>
      <c r="B11" s="4">
        <v>1</v>
      </c>
    </row>
    <row r="12" spans="1:2" ht="12.75">
      <c r="A12" s="3" t="s">
        <v>56</v>
      </c>
      <c r="B12" s="4">
        <v>1</v>
      </c>
    </row>
    <row r="13" spans="1:2" ht="12.75">
      <c r="A13" s="3" t="s">
        <v>4</v>
      </c>
      <c r="B13" s="4">
        <v>1</v>
      </c>
    </row>
    <row r="14" spans="1:2" ht="12.75">
      <c r="A14" s="3" t="s">
        <v>52</v>
      </c>
      <c r="B14" s="4">
        <v>3</v>
      </c>
    </row>
    <row r="15" spans="1:2" ht="12.75">
      <c r="A15" s="3" t="s">
        <v>20</v>
      </c>
      <c r="B15" s="4">
        <v>1</v>
      </c>
    </row>
    <row r="16" spans="1:2" ht="12.75">
      <c r="A16" s="3" t="s">
        <v>20</v>
      </c>
      <c r="B16" s="4">
        <v>1</v>
      </c>
    </row>
    <row r="17" spans="1:2" ht="12.75">
      <c r="A17" s="3" t="s">
        <v>20</v>
      </c>
      <c r="B17" s="4">
        <v>1</v>
      </c>
    </row>
    <row r="18" spans="1:2" ht="12.75">
      <c r="A18" s="3" t="s">
        <v>20</v>
      </c>
      <c r="B18" s="4">
        <v>1</v>
      </c>
    </row>
    <row r="19" spans="1:2" ht="12.75">
      <c r="A19" s="3" t="s">
        <v>36</v>
      </c>
      <c r="B19" s="4">
        <v>1</v>
      </c>
    </row>
    <row r="20" spans="1:2" ht="12.75">
      <c r="A20" s="3" t="s">
        <v>19</v>
      </c>
      <c r="B20" s="4">
        <v>1</v>
      </c>
    </row>
    <row r="21" spans="1:2" ht="12.75">
      <c r="A21" s="3" t="s">
        <v>19</v>
      </c>
      <c r="B21" s="4">
        <v>1</v>
      </c>
    </row>
    <row r="22" spans="1:2" ht="12.75">
      <c r="A22" s="3" t="s">
        <v>61</v>
      </c>
      <c r="B22" s="4">
        <v>1</v>
      </c>
    </row>
    <row r="23" spans="1:2" ht="12.75">
      <c r="A23" s="3" t="s">
        <v>2</v>
      </c>
      <c r="B23" s="4">
        <v>1</v>
      </c>
    </row>
    <row r="24" spans="1:2" ht="12.75">
      <c r="A24" s="3" t="s">
        <v>2</v>
      </c>
      <c r="B24" s="4">
        <v>1</v>
      </c>
    </row>
    <row r="25" spans="1:2" ht="12.75">
      <c r="A25" s="3" t="s">
        <v>2</v>
      </c>
      <c r="B25" s="4">
        <v>1</v>
      </c>
    </row>
    <row r="26" spans="1:2" ht="12.75">
      <c r="A26" s="3" t="s">
        <v>2</v>
      </c>
      <c r="B26" s="4">
        <v>1</v>
      </c>
    </row>
    <row r="27" spans="1:2" ht="12.75">
      <c r="A27" s="3" t="s">
        <v>2</v>
      </c>
      <c r="B27" s="4">
        <v>1</v>
      </c>
    </row>
    <row r="28" spans="1:2" ht="12.75">
      <c r="A28" s="3" t="s">
        <v>71</v>
      </c>
      <c r="B28" s="4">
        <v>1</v>
      </c>
    </row>
    <row r="29" spans="1:2" ht="12.75">
      <c r="A29" s="3" t="s">
        <v>18</v>
      </c>
      <c r="B29" s="4">
        <v>1</v>
      </c>
    </row>
    <row r="30" spans="1:2" ht="12.75">
      <c r="A30" s="3" t="s">
        <v>74</v>
      </c>
      <c r="B30" s="4">
        <v>1</v>
      </c>
    </row>
    <row r="31" spans="1:2" ht="12.75">
      <c r="A31" s="3" t="s">
        <v>17</v>
      </c>
      <c r="B31" s="4">
        <v>1</v>
      </c>
    </row>
    <row r="32" spans="1:2" ht="12.75">
      <c r="A32" s="3" t="s">
        <v>17</v>
      </c>
      <c r="B32" s="4">
        <v>1</v>
      </c>
    </row>
    <row r="33" spans="1:2" ht="12.75">
      <c r="A33" s="3" t="s">
        <v>17</v>
      </c>
      <c r="B33" s="4">
        <v>1</v>
      </c>
    </row>
    <row r="34" spans="1:2" ht="12.75">
      <c r="A34" s="3" t="s">
        <v>64</v>
      </c>
      <c r="B34" s="4">
        <v>1</v>
      </c>
    </row>
    <row r="35" spans="1:2" ht="12.75">
      <c r="A35" s="3" t="s">
        <v>75</v>
      </c>
      <c r="B35" s="4">
        <v>1</v>
      </c>
    </row>
    <row r="36" spans="1:2" ht="12.75">
      <c r="A36" s="3" t="s">
        <v>16</v>
      </c>
      <c r="B36" s="4">
        <v>1</v>
      </c>
    </row>
    <row r="37" spans="1:2" ht="12.75">
      <c r="A37" s="3" t="s">
        <v>16</v>
      </c>
      <c r="B37" s="4">
        <v>1</v>
      </c>
    </row>
    <row r="38" spans="1:2" ht="12.75">
      <c r="A38" s="3" t="s">
        <v>16</v>
      </c>
      <c r="B38" s="4">
        <v>1</v>
      </c>
    </row>
    <row r="39" spans="1:2" ht="12.75">
      <c r="A39" s="3" t="s">
        <v>70</v>
      </c>
      <c r="B39" s="4">
        <v>1</v>
      </c>
    </row>
    <row r="40" spans="1:2" ht="12.75">
      <c r="A40" s="3" t="s">
        <v>60</v>
      </c>
      <c r="B40" s="4">
        <v>1</v>
      </c>
    </row>
    <row r="41" spans="1:2" ht="12.75">
      <c r="A41" s="3" t="s">
        <v>3</v>
      </c>
      <c r="B41" s="4">
        <v>1</v>
      </c>
    </row>
    <row r="42" spans="1:2" ht="12.75">
      <c r="A42" s="3" t="s">
        <v>15</v>
      </c>
      <c r="B42" s="4">
        <v>1</v>
      </c>
    </row>
    <row r="43" spans="1:2" ht="12.75">
      <c r="A43" s="3" t="s">
        <v>15</v>
      </c>
      <c r="B43" s="4">
        <v>1</v>
      </c>
    </row>
    <row r="44" spans="1:2" ht="12.75">
      <c r="A44" s="3" t="s">
        <v>15</v>
      </c>
      <c r="B44" s="4">
        <v>1</v>
      </c>
    </row>
    <row r="45" spans="1:2" ht="12.75">
      <c r="A45" s="3" t="s">
        <v>72</v>
      </c>
      <c r="B45" s="4">
        <v>1</v>
      </c>
    </row>
    <row r="46" spans="1:2" ht="12.75">
      <c r="A46" s="3" t="s">
        <v>32</v>
      </c>
      <c r="B46" s="4">
        <v>2</v>
      </c>
    </row>
    <row r="47" spans="1:2" ht="12.75">
      <c r="A47" s="3" t="s">
        <v>43</v>
      </c>
      <c r="B47" s="4">
        <v>1</v>
      </c>
    </row>
    <row r="48" spans="1:2" ht="12.75">
      <c r="A48" s="3" t="s">
        <v>73</v>
      </c>
      <c r="B48" s="4">
        <v>1</v>
      </c>
    </row>
    <row r="49" spans="1:2" ht="12.75">
      <c r="A49" s="3" t="s">
        <v>34</v>
      </c>
      <c r="B49" s="4">
        <v>1</v>
      </c>
    </row>
    <row r="50" spans="1:2" ht="12.75">
      <c r="A50" s="3" t="s">
        <v>14</v>
      </c>
      <c r="B50" s="4">
        <v>1</v>
      </c>
    </row>
    <row r="51" spans="1:2" ht="12.75">
      <c r="A51" s="3" t="s">
        <v>14</v>
      </c>
      <c r="B51" s="4">
        <v>1</v>
      </c>
    </row>
    <row r="52" spans="1:2" ht="12.75">
      <c r="A52" s="3" t="s">
        <v>14</v>
      </c>
      <c r="B52" s="4">
        <v>1</v>
      </c>
    </row>
    <row r="53" spans="1:2" ht="12.75">
      <c r="A53" s="3" t="s">
        <v>68</v>
      </c>
      <c r="B53" s="4">
        <v>1</v>
      </c>
    </row>
    <row r="54" spans="1:2" ht="12.75">
      <c r="A54" s="3" t="s">
        <v>1</v>
      </c>
      <c r="B54" s="4">
        <v>1</v>
      </c>
    </row>
    <row r="55" spans="1:2" ht="12.75">
      <c r="A55" s="3" t="s">
        <v>6</v>
      </c>
      <c r="B55" s="4">
        <v>2</v>
      </c>
    </row>
    <row r="56" spans="1:2" ht="12.75">
      <c r="A56" s="3" t="s">
        <v>53</v>
      </c>
      <c r="B56" s="4">
        <v>1</v>
      </c>
    </row>
    <row r="57" spans="1:2" ht="12.75">
      <c r="A57" s="3" t="s">
        <v>7</v>
      </c>
      <c r="B57" s="4">
        <v>2</v>
      </c>
    </row>
    <row r="58" spans="1:2" ht="12.75">
      <c r="A58" s="3" t="s">
        <v>22</v>
      </c>
      <c r="B58" s="4">
        <v>2</v>
      </c>
    </row>
    <row r="59" spans="1:2" ht="12.75">
      <c r="A59" s="3" t="s">
        <v>8</v>
      </c>
      <c r="B59" s="4">
        <v>2</v>
      </c>
    </row>
    <row r="60" spans="1:2" ht="12.75">
      <c r="A60" s="3" t="s">
        <v>54</v>
      </c>
      <c r="B60" s="4">
        <v>1</v>
      </c>
    </row>
    <row r="61" spans="1:2" ht="12.75">
      <c r="A61" s="3" t="s">
        <v>9</v>
      </c>
      <c r="B61" s="4">
        <v>2</v>
      </c>
    </row>
    <row r="62" spans="1:2" ht="12.75">
      <c r="A62" s="3" t="s">
        <v>55</v>
      </c>
      <c r="B62" s="4">
        <v>1</v>
      </c>
    </row>
    <row r="63" spans="1:2" ht="12.75">
      <c r="A63" s="3" t="s">
        <v>65</v>
      </c>
      <c r="B63" s="4">
        <v>1</v>
      </c>
    </row>
    <row r="64" spans="1:2" ht="12.75">
      <c r="A64" s="3" t="s">
        <v>25</v>
      </c>
      <c r="B64" s="4">
        <v>1</v>
      </c>
    </row>
    <row r="65" spans="1:2" ht="12.75">
      <c r="A65" s="3" t="s">
        <v>69</v>
      </c>
      <c r="B65" s="4">
        <v>1</v>
      </c>
    </row>
    <row r="66" spans="1:2" ht="12.75">
      <c r="A66" s="3" t="s">
        <v>13</v>
      </c>
      <c r="B66" s="4">
        <v>1</v>
      </c>
    </row>
    <row r="67" spans="1:2" ht="12.75">
      <c r="A67" s="3" t="s">
        <v>13</v>
      </c>
      <c r="B67" s="4">
        <v>1</v>
      </c>
    </row>
    <row r="68" spans="1:2" ht="12.75">
      <c r="A68" s="3" t="s">
        <v>12</v>
      </c>
      <c r="B68" s="4">
        <v>1</v>
      </c>
    </row>
    <row r="69" spans="1:2" ht="12.75">
      <c r="A69" s="3" t="s">
        <v>11</v>
      </c>
      <c r="B69" s="4">
        <v>1</v>
      </c>
    </row>
    <row r="70" spans="1:2" ht="12.75">
      <c r="A70" s="3" t="s">
        <v>10</v>
      </c>
      <c r="B70" s="4">
        <v>1</v>
      </c>
    </row>
    <row r="71" spans="1:2" ht="12.75">
      <c r="A71" s="3" t="s">
        <v>10</v>
      </c>
      <c r="B71" s="4">
        <v>1</v>
      </c>
    </row>
    <row r="72" spans="1:2" ht="12.75">
      <c r="A72" s="3" t="s">
        <v>40</v>
      </c>
      <c r="B72" s="4">
        <v>1</v>
      </c>
    </row>
    <row r="73" spans="1:2" ht="12.75">
      <c r="A73" s="3" t="s">
        <v>49</v>
      </c>
      <c r="B73" s="4">
        <v>2</v>
      </c>
    </row>
    <row r="74" spans="1:2" ht="12.75">
      <c r="A74" s="3" t="s">
        <v>38</v>
      </c>
      <c r="B74" s="4">
        <v>1</v>
      </c>
    </row>
    <row r="75" spans="1:2" ht="12.75">
      <c r="A75" s="3" t="s">
        <v>51</v>
      </c>
      <c r="B75" s="4">
        <v>2</v>
      </c>
    </row>
    <row r="76" spans="1:2" ht="12.75">
      <c r="A76" s="3" t="s">
        <v>39</v>
      </c>
      <c r="B76" s="4">
        <v>1</v>
      </c>
    </row>
    <row r="77" spans="1:2" ht="12.75">
      <c r="A77" s="3" t="s">
        <v>41</v>
      </c>
      <c r="B77" s="4">
        <v>1</v>
      </c>
    </row>
    <row r="78" spans="1:2" ht="12.75">
      <c r="A78" s="3" t="s">
        <v>37</v>
      </c>
      <c r="B78" s="4">
        <v>1</v>
      </c>
    </row>
    <row r="79" spans="1:2" ht="12.75">
      <c r="A79" s="3" t="s">
        <v>48</v>
      </c>
      <c r="B79" s="4">
        <v>3</v>
      </c>
    </row>
    <row r="80" spans="1:2" ht="12.75">
      <c r="A80" s="2" t="s">
        <v>62</v>
      </c>
      <c r="B80">
        <v>1</v>
      </c>
    </row>
    <row r="81" spans="1:2" ht="12.75">
      <c r="A81" s="2" t="s">
        <v>47</v>
      </c>
      <c r="B81">
        <v>1</v>
      </c>
    </row>
    <row r="82" spans="1:2" ht="12.75">
      <c r="A82" s="2" t="s">
        <v>26</v>
      </c>
      <c r="B82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G92" sqref="G92"/>
    </sheetView>
  </sheetViews>
  <sheetFormatPr defaultColWidth="9.140625" defaultRowHeight="12.75"/>
  <cols>
    <col min="1" max="1" width="28.421875" style="0" customWidth="1"/>
    <col min="2" max="2" width="44.28125" style="0" customWidth="1"/>
  </cols>
  <sheetData>
    <row r="1" spans="1:8" ht="15.75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6">
        <v>0.1</v>
      </c>
      <c r="G1" s="5" t="s">
        <v>89</v>
      </c>
      <c r="H1" s="5" t="s">
        <v>90</v>
      </c>
    </row>
    <row r="2" spans="1:6" ht="12.75">
      <c r="A2" s="1" t="s">
        <v>0</v>
      </c>
      <c r="B2" s="2" t="s">
        <v>91</v>
      </c>
      <c r="C2">
        <v>1</v>
      </c>
      <c r="D2">
        <v>114.78</v>
      </c>
      <c r="E2">
        <f>C2*D2</f>
        <v>114.78</v>
      </c>
      <c r="F2" s="7">
        <f>E2+E2*10/100</f>
        <v>126.258</v>
      </c>
    </row>
    <row r="3" spans="1:6" ht="12.75">
      <c r="A3" s="1" t="s">
        <v>0</v>
      </c>
      <c r="B3" s="2" t="s">
        <v>81</v>
      </c>
      <c r="C3">
        <v>1</v>
      </c>
      <c r="D3">
        <v>76.9</v>
      </c>
      <c r="E3">
        <f aca="true" t="shared" si="0" ref="E3:E60">C3*D3</f>
        <v>76.9</v>
      </c>
      <c r="F3" s="7">
        <f>E3+E3*10/100</f>
        <v>84.59</v>
      </c>
    </row>
    <row r="4" spans="1:6" ht="12.75">
      <c r="A4" s="1" t="s">
        <v>0</v>
      </c>
      <c r="B4" s="2" t="s">
        <v>79</v>
      </c>
      <c r="C4">
        <v>1</v>
      </c>
      <c r="D4">
        <v>104.27</v>
      </c>
      <c r="E4">
        <f t="shared" si="0"/>
        <v>104.27</v>
      </c>
      <c r="F4" s="7">
        <f>E4+E4*10/100</f>
        <v>114.697</v>
      </c>
    </row>
    <row r="5" spans="1:7" ht="12.75">
      <c r="A5" s="1" t="s">
        <v>0</v>
      </c>
      <c r="B5" s="2" t="s">
        <v>92</v>
      </c>
      <c r="C5">
        <v>1</v>
      </c>
      <c r="D5">
        <v>76.9</v>
      </c>
      <c r="E5">
        <f t="shared" si="0"/>
        <v>76.9</v>
      </c>
      <c r="F5" s="7">
        <f>E5+E5*10/100</f>
        <v>84.59</v>
      </c>
      <c r="G5" s="7">
        <f>SUM(F2:F5)</f>
        <v>410.135</v>
      </c>
    </row>
    <row r="6" ht="12.75">
      <c r="E6">
        <f t="shared" si="0"/>
        <v>0</v>
      </c>
    </row>
    <row r="7" spans="1:6" ht="12.75">
      <c r="A7" s="1" t="s">
        <v>5</v>
      </c>
      <c r="B7" s="2" t="s">
        <v>83</v>
      </c>
      <c r="C7">
        <v>2</v>
      </c>
      <c r="D7">
        <v>114.78</v>
      </c>
      <c r="E7">
        <f t="shared" si="0"/>
        <v>229.56</v>
      </c>
      <c r="F7" s="7">
        <f aca="true" t="shared" si="1" ref="F7:F22">E7+E7*10/100</f>
        <v>252.516</v>
      </c>
    </row>
    <row r="8" spans="1:6" ht="12.75">
      <c r="A8" s="1" t="s">
        <v>5</v>
      </c>
      <c r="B8" s="2" t="s">
        <v>93</v>
      </c>
      <c r="C8">
        <v>2</v>
      </c>
      <c r="D8">
        <v>114.78</v>
      </c>
      <c r="E8">
        <f t="shared" si="0"/>
        <v>229.56</v>
      </c>
      <c r="F8" s="7">
        <f t="shared" si="1"/>
        <v>252.516</v>
      </c>
    </row>
    <row r="9" spans="1:6" ht="12.75">
      <c r="A9" s="1" t="s">
        <v>5</v>
      </c>
      <c r="B9" s="2" t="s">
        <v>94</v>
      </c>
      <c r="C9">
        <v>2</v>
      </c>
      <c r="D9">
        <v>114.78</v>
      </c>
      <c r="E9">
        <f t="shared" si="0"/>
        <v>229.56</v>
      </c>
      <c r="F9" s="7">
        <f t="shared" si="1"/>
        <v>252.516</v>
      </c>
    </row>
    <row r="10" spans="1:6" ht="12.75">
      <c r="A10" s="1" t="s">
        <v>5</v>
      </c>
      <c r="B10" s="2" t="s">
        <v>82</v>
      </c>
      <c r="C10">
        <v>2</v>
      </c>
      <c r="D10">
        <v>114.78</v>
      </c>
      <c r="E10">
        <f t="shared" si="0"/>
        <v>229.56</v>
      </c>
      <c r="F10" s="7">
        <f t="shared" si="1"/>
        <v>252.516</v>
      </c>
    </row>
    <row r="11" spans="1:6" ht="12.75">
      <c r="A11" s="1" t="s">
        <v>5</v>
      </c>
      <c r="B11" s="2" t="s">
        <v>95</v>
      </c>
      <c r="C11">
        <v>1</v>
      </c>
      <c r="D11">
        <v>144.12</v>
      </c>
      <c r="E11">
        <f t="shared" si="0"/>
        <v>144.12</v>
      </c>
      <c r="F11" s="7">
        <f t="shared" si="1"/>
        <v>158.532</v>
      </c>
    </row>
    <row r="12" spans="1:6" ht="12.75">
      <c r="A12" s="1" t="s">
        <v>5</v>
      </c>
      <c r="B12" s="2" t="s">
        <v>96</v>
      </c>
      <c r="C12">
        <v>1</v>
      </c>
      <c r="D12">
        <v>144.12</v>
      </c>
      <c r="E12">
        <f t="shared" si="0"/>
        <v>144.12</v>
      </c>
      <c r="F12" s="7">
        <f t="shared" si="1"/>
        <v>158.532</v>
      </c>
    </row>
    <row r="13" spans="1:6" ht="12.75">
      <c r="A13" s="1" t="s">
        <v>5</v>
      </c>
      <c r="B13" s="2" t="s">
        <v>97</v>
      </c>
      <c r="C13">
        <v>1</v>
      </c>
      <c r="D13">
        <v>110.13</v>
      </c>
      <c r="E13">
        <f t="shared" si="0"/>
        <v>110.13</v>
      </c>
      <c r="F13" s="7">
        <f t="shared" si="1"/>
        <v>121.143</v>
      </c>
    </row>
    <row r="14" spans="1:6" ht="12.75">
      <c r="A14" s="1" t="s">
        <v>5</v>
      </c>
      <c r="B14" s="2" t="s">
        <v>98</v>
      </c>
      <c r="C14">
        <v>1</v>
      </c>
      <c r="D14">
        <v>110.13</v>
      </c>
      <c r="E14">
        <f t="shared" si="0"/>
        <v>110.13</v>
      </c>
      <c r="F14" s="7">
        <f t="shared" si="1"/>
        <v>121.143</v>
      </c>
    </row>
    <row r="15" spans="1:6" ht="12.75">
      <c r="A15" s="1" t="s">
        <v>5</v>
      </c>
      <c r="B15" s="2" t="s">
        <v>99</v>
      </c>
      <c r="C15">
        <v>1</v>
      </c>
      <c r="D15">
        <v>76.9</v>
      </c>
      <c r="E15">
        <f t="shared" si="0"/>
        <v>76.9</v>
      </c>
      <c r="F15" s="7">
        <f t="shared" si="1"/>
        <v>84.59</v>
      </c>
    </row>
    <row r="16" spans="1:6" ht="12.75">
      <c r="A16" s="1" t="s">
        <v>5</v>
      </c>
      <c r="B16" s="2" t="s">
        <v>79</v>
      </c>
      <c r="C16">
        <v>1</v>
      </c>
      <c r="D16">
        <v>104.27</v>
      </c>
      <c r="E16">
        <f t="shared" si="0"/>
        <v>104.27</v>
      </c>
      <c r="F16" s="7">
        <f t="shared" si="1"/>
        <v>114.697</v>
      </c>
    </row>
    <row r="17" spans="1:6" ht="12.75">
      <c r="A17" s="1" t="s">
        <v>5</v>
      </c>
      <c r="B17" s="2" t="s">
        <v>80</v>
      </c>
      <c r="C17">
        <v>1</v>
      </c>
      <c r="D17">
        <v>88.98</v>
      </c>
      <c r="E17">
        <f t="shared" si="0"/>
        <v>88.98</v>
      </c>
      <c r="F17" s="7">
        <f t="shared" si="1"/>
        <v>97.878</v>
      </c>
    </row>
    <row r="18" spans="1:6" ht="12.75">
      <c r="A18" s="1" t="s">
        <v>5</v>
      </c>
      <c r="B18" s="2" t="s">
        <v>100</v>
      </c>
      <c r="C18">
        <v>1</v>
      </c>
      <c r="D18">
        <v>76.9</v>
      </c>
      <c r="E18">
        <f t="shared" si="0"/>
        <v>76.9</v>
      </c>
      <c r="F18" s="7">
        <f t="shared" si="1"/>
        <v>84.59</v>
      </c>
    </row>
    <row r="19" spans="1:6" ht="12.75">
      <c r="A19" s="1" t="s">
        <v>5</v>
      </c>
      <c r="B19" s="2" t="s">
        <v>102</v>
      </c>
      <c r="C19">
        <v>1</v>
      </c>
      <c r="D19">
        <v>88.98</v>
      </c>
      <c r="E19">
        <f t="shared" si="0"/>
        <v>88.98</v>
      </c>
      <c r="F19" s="7">
        <f t="shared" si="1"/>
        <v>97.878</v>
      </c>
    </row>
    <row r="20" spans="1:6" ht="12.75">
      <c r="A20" s="1" t="s">
        <v>5</v>
      </c>
      <c r="B20" s="2" t="s">
        <v>101</v>
      </c>
      <c r="C20">
        <v>1</v>
      </c>
      <c r="D20">
        <v>76.9</v>
      </c>
      <c r="E20">
        <f t="shared" si="0"/>
        <v>76.9</v>
      </c>
      <c r="F20" s="7">
        <f t="shared" si="1"/>
        <v>84.59</v>
      </c>
    </row>
    <row r="21" spans="1:6" ht="12.75">
      <c r="A21" s="1" t="s">
        <v>5</v>
      </c>
      <c r="B21" s="2" t="s">
        <v>103</v>
      </c>
      <c r="C21">
        <v>1</v>
      </c>
      <c r="D21">
        <v>104.27</v>
      </c>
      <c r="E21">
        <f t="shared" si="0"/>
        <v>104.27</v>
      </c>
      <c r="F21" s="7">
        <f t="shared" si="1"/>
        <v>114.697</v>
      </c>
    </row>
    <row r="22" spans="1:7" ht="12.75">
      <c r="A22" s="1" t="s">
        <v>5</v>
      </c>
      <c r="B22" s="2" t="s">
        <v>92</v>
      </c>
      <c r="C22">
        <v>1</v>
      </c>
      <c r="D22">
        <v>76.9</v>
      </c>
      <c r="E22">
        <f t="shared" si="0"/>
        <v>76.9</v>
      </c>
      <c r="F22" s="7">
        <f t="shared" si="1"/>
        <v>84.59</v>
      </c>
      <c r="G22" s="7">
        <f>SUM(F7:F22)</f>
        <v>2332.9240000000004</v>
      </c>
    </row>
    <row r="23" ht="12.75">
      <c r="E23">
        <f t="shared" si="0"/>
        <v>0</v>
      </c>
    </row>
    <row r="24" spans="1:7" ht="12.75">
      <c r="A24" s="1" t="s">
        <v>21</v>
      </c>
      <c r="B24" s="2" t="s">
        <v>104</v>
      </c>
      <c r="C24">
        <v>1</v>
      </c>
      <c r="D24">
        <v>114.78</v>
      </c>
      <c r="E24">
        <f t="shared" si="0"/>
        <v>114.78</v>
      </c>
      <c r="F24" s="7">
        <f>E24+E24*10/100</f>
        <v>126.258</v>
      </c>
      <c r="G24" s="7">
        <f>SUM(F24)</f>
        <v>126.258</v>
      </c>
    </row>
    <row r="25" ht="12.75">
      <c r="E25">
        <f t="shared" si="0"/>
        <v>0</v>
      </c>
    </row>
    <row r="26" spans="1:6" ht="12.75">
      <c r="A26" s="1" t="s">
        <v>125</v>
      </c>
      <c r="B26" s="2" t="s">
        <v>105</v>
      </c>
      <c r="C26">
        <v>2</v>
      </c>
      <c r="D26">
        <v>113.33</v>
      </c>
      <c r="E26">
        <f t="shared" si="0"/>
        <v>226.66</v>
      </c>
      <c r="F26" s="7">
        <f aca="true" t="shared" si="2" ref="F26:F31">E26+E26*10/100</f>
        <v>249.326</v>
      </c>
    </row>
    <row r="27" spans="1:6" ht="12.75">
      <c r="A27" s="1" t="s">
        <v>125</v>
      </c>
      <c r="B27" s="2" t="s">
        <v>107</v>
      </c>
      <c r="C27">
        <v>2</v>
      </c>
      <c r="D27">
        <v>81.62</v>
      </c>
      <c r="E27">
        <f t="shared" si="0"/>
        <v>163.24</v>
      </c>
      <c r="F27" s="7">
        <f t="shared" si="2"/>
        <v>179.56400000000002</v>
      </c>
    </row>
    <row r="28" spans="1:6" ht="12.75">
      <c r="A28" s="1" t="s">
        <v>125</v>
      </c>
      <c r="B28" s="2" t="s">
        <v>100</v>
      </c>
      <c r="C28">
        <v>1</v>
      </c>
      <c r="D28">
        <v>76.9</v>
      </c>
      <c r="E28">
        <f t="shared" si="0"/>
        <v>76.9</v>
      </c>
      <c r="F28" s="7">
        <f t="shared" si="2"/>
        <v>84.59</v>
      </c>
    </row>
    <row r="29" spans="1:6" ht="12.75">
      <c r="A29" s="1" t="s">
        <v>125</v>
      </c>
      <c r="B29" s="2" t="s">
        <v>27</v>
      </c>
      <c r="C29">
        <v>1</v>
      </c>
      <c r="D29">
        <v>270.46</v>
      </c>
      <c r="E29">
        <f t="shared" si="0"/>
        <v>270.46</v>
      </c>
      <c r="F29" s="7">
        <f t="shared" si="2"/>
        <v>297.506</v>
      </c>
    </row>
    <row r="30" spans="1:6" ht="12.75">
      <c r="A30" s="1" t="s">
        <v>125</v>
      </c>
      <c r="B30" s="2" t="s">
        <v>28</v>
      </c>
      <c r="C30">
        <v>1</v>
      </c>
      <c r="D30">
        <v>199.3</v>
      </c>
      <c r="E30">
        <f t="shared" si="0"/>
        <v>199.3</v>
      </c>
      <c r="F30" s="7">
        <f t="shared" si="2"/>
        <v>219.23000000000002</v>
      </c>
    </row>
    <row r="31" spans="1:7" ht="12.75">
      <c r="A31" s="1" t="s">
        <v>125</v>
      </c>
      <c r="B31" s="2" t="s">
        <v>29</v>
      </c>
      <c r="C31">
        <v>1</v>
      </c>
      <c r="D31">
        <v>199.3</v>
      </c>
      <c r="E31">
        <f t="shared" si="0"/>
        <v>199.3</v>
      </c>
      <c r="F31" s="7">
        <f t="shared" si="2"/>
        <v>219.23000000000002</v>
      </c>
      <c r="G31" s="7">
        <f>SUM(F26:F31)</f>
        <v>1249.446</v>
      </c>
    </row>
    <row r="32" ht="12.75">
      <c r="E32">
        <f t="shared" si="0"/>
        <v>0</v>
      </c>
    </row>
    <row r="33" spans="1:6" ht="12.75">
      <c r="A33" s="1" t="s">
        <v>31</v>
      </c>
      <c r="B33" s="2" t="s">
        <v>108</v>
      </c>
      <c r="C33">
        <v>2</v>
      </c>
      <c r="D33">
        <v>76.9</v>
      </c>
      <c r="E33">
        <f t="shared" si="0"/>
        <v>153.8</v>
      </c>
      <c r="F33" s="7">
        <f>E33+E33*10/100</f>
        <v>169.18</v>
      </c>
    </row>
    <row r="34" spans="1:6" ht="12.75">
      <c r="A34" s="1" t="s">
        <v>31</v>
      </c>
      <c r="B34" s="2" t="s">
        <v>109</v>
      </c>
      <c r="C34">
        <v>1</v>
      </c>
      <c r="D34">
        <v>88.98</v>
      </c>
      <c r="E34">
        <f t="shared" si="0"/>
        <v>88.98</v>
      </c>
      <c r="F34" s="7">
        <f>E34+E34*10/100</f>
        <v>97.878</v>
      </c>
    </row>
    <row r="35" spans="1:6" ht="12.75">
      <c r="A35" s="1" t="s">
        <v>31</v>
      </c>
      <c r="B35" s="2" t="s">
        <v>110</v>
      </c>
      <c r="C35">
        <v>1</v>
      </c>
      <c r="D35">
        <v>76.9</v>
      </c>
      <c r="E35">
        <f t="shared" si="0"/>
        <v>76.9</v>
      </c>
      <c r="F35" s="7">
        <f>E35+E35*10/100</f>
        <v>84.59</v>
      </c>
    </row>
    <row r="36" spans="1:6" ht="12.75">
      <c r="A36" s="1" t="s">
        <v>31</v>
      </c>
      <c r="B36" s="2" t="s">
        <v>2</v>
      </c>
      <c r="C36">
        <v>1</v>
      </c>
      <c r="D36">
        <v>76.9</v>
      </c>
      <c r="E36">
        <f t="shared" si="0"/>
        <v>76.9</v>
      </c>
      <c r="F36" s="7">
        <f>E36+E36*10/100</f>
        <v>84.59</v>
      </c>
    </row>
    <row r="37" spans="1:7" ht="12.75">
      <c r="A37" s="1" t="s">
        <v>31</v>
      </c>
      <c r="B37" s="2" t="s">
        <v>20</v>
      </c>
      <c r="C37">
        <v>1</v>
      </c>
      <c r="D37">
        <v>76.9</v>
      </c>
      <c r="E37">
        <f t="shared" si="0"/>
        <v>76.9</v>
      </c>
      <c r="F37" s="7">
        <f>E37+E37*10/100</f>
        <v>84.59</v>
      </c>
      <c r="G37" s="7">
        <f>SUM(F33:F37)</f>
        <v>520.8280000000001</v>
      </c>
    </row>
    <row r="38" ht="12.75">
      <c r="E38">
        <f t="shared" si="0"/>
        <v>0</v>
      </c>
    </row>
    <row r="39" spans="1:7" ht="12.75">
      <c r="A39" s="1" t="s">
        <v>33</v>
      </c>
      <c r="B39" s="2" t="s">
        <v>34</v>
      </c>
      <c r="C39">
        <v>1</v>
      </c>
      <c r="D39">
        <v>76.9</v>
      </c>
      <c r="E39">
        <f t="shared" si="0"/>
        <v>76.9</v>
      </c>
      <c r="F39" s="7">
        <f>E39+E39*10/100</f>
        <v>84.59</v>
      </c>
      <c r="G39" s="7">
        <f>SUM(F39)</f>
        <v>84.59</v>
      </c>
    </row>
    <row r="40" ht="12.75">
      <c r="E40">
        <f t="shared" si="0"/>
        <v>0</v>
      </c>
    </row>
    <row r="41" spans="1:6" ht="12.75">
      <c r="A41" s="1" t="s">
        <v>35</v>
      </c>
      <c r="B41" s="2" t="s">
        <v>36</v>
      </c>
      <c r="C41">
        <v>1</v>
      </c>
      <c r="D41">
        <v>76.9</v>
      </c>
      <c r="E41">
        <f t="shared" si="0"/>
        <v>76.9</v>
      </c>
      <c r="F41" s="7">
        <f aca="true" t="shared" si="3" ref="F41:F46">E41+E41*10/100</f>
        <v>84.59</v>
      </c>
    </row>
    <row r="42" spans="1:6" ht="12.75">
      <c r="A42" s="1" t="s">
        <v>35</v>
      </c>
      <c r="B42" s="2" t="s">
        <v>71</v>
      </c>
      <c r="C42">
        <v>1</v>
      </c>
      <c r="D42">
        <v>76.9</v>
      </c>
      <c r="E42">
        <f t="shared" si="0"/>
        <v>76.9</v>
      </c>
      <c r="F42" s="7">
        <f t="shared" si="3"/>
        <v>84.59</v>
      </c>
    </row>
    <row r="43" spans="1:6" ht="12.75">
      <c r="A43" s="1" t="s">
        <v>35</v>
      </c>
      <c r="B43" s="2" t="s">
        <v>79</v>
      </c>
      <c r="C43">
        <v>1</v>
      </c>
      <c r="D43">
        <v>104.27</v>
      </c>
      <c r="E43">
        <f t="shared" si="0"/>
        <v>104.27</v>
      </c>
      <c r="F43" s="7">
        <f t="shared" si="3"/>
        <v>114.697</v>
      </c>
    </row>
    <row r="44" spans="1:6" ht="12.75">
      <c r="A44" s="1" t="s">
        <v>35</v>
      </c>
      <c r="B44" s="2" t="s">
        <v>108</v>
      </c>
      <c r="C44">
        <v>1</v>
      </c>
      <c r="D44">
        <v>76.9</v>
      </c>
      <c r="E44">
        <f t="shared" si="0"/>
        <v>76.9</v>
      </c>
      <c r="F44" s="7">
        <f t="shared" si="3"/>
        <v>84.59</v>
      </c>
    </row>
    <row r="45" spans="1:6" ht="12.75">
      <c r="A45" s="1" t="s">
        <v>35</v>
      </c>
      <c r="B45" s="2" t="s">
        <v>102</v>
      </c>
      <c r="C45">
        <v>1</v>
      </c>
      <c r="D45">
        <v>88.98</v>
      </c>
      <c r="E45">
        <f t="shared" si="0"/>
        <v>88.98</v>
      </c>
      <c r="F45" s="7">
        <f t="shared" si="3"/>
        <v>97.878</v>
      </c>
    </row>
    <row r="46" spans="1:7" ht="12.75">
      <c r="A46" s="1" t="s">
        <v>35</v>
      </c>
      <c r="B46" s="2" t="s">
        <v>109</v>
      </c>
      <c r="C46">
        <v>1</v>
      </c>
      <c r="D46">
        <v>88.98</v>
      </c>
      <c r="E46">
        <f t="shared" si="0"/>
        <v>88.98</v>
      </c>
      <c r="F46" s="7">
        <f t="shared" si="3"/>
        <v>97.878</v>
      </c>
      <c r="G46" s="7">
        <f>SUM(F41:F46)</f>
        <v>564.223</v>
      </c>
    </row>
    <row r="47" ht="12.75">
      <c r="E47">
        <f t="shared" si="0"/>
        <v>0</v>
      </c>
    </row>
    <row r="48" spans="1:6" ht="12.75">
      <c r="A48" s="1" t="s">
        <v>124</v>
      </c>
      <c r="B48" s="2" t="s">
        <v>111</v>
      </c>
      <c r="C48">
        <v>1</v>
      </c>
      <c r="D48">
        <v>88.32</v>
      </c>
      <c r="E48">
        <f t="shared" si="0"/>
        <v>88.32</v>
      </c>
      <c r="F48" s="7">
        <f aca="true" t="shared" si="4" ref="F48:F57">E48+E48*10/100</f>
        <v>97.15199999999999</v>
      </c>
    </row>
    <row r="49" spans="1:6" ht="12.75">
      <c r="A49" s="1" t="s">
        <v>124</v>
      </c>
      <c r="B49" s="2" t="s">
        <v>112</v>
      </c>
      <c r="C49">
        <v>1</v>
      </c>
      <c r="D49">
        <v>76.73</v>
      </c>
      <c r="E49">
        <f t="shared" si="0"/>
        <v>76.73</v>
      </c>
      <c r="F49" s="7">
        <f t="shared" si="4"/>
        <v>84.403</v>
      </c>
    </row>
    <row r="50" spans="1:6" ht="12.75">
      <c r="A50" s="1" t="s">
        <v>124</v>
      </c>
      <c r="B50" s="2" t="s">
        <v>20</v>
      </c>
      <c r="C50">
        <v>1</v>
      </c>
      <c r="D50">
        <v>76.9</v>
      </c>
      <c r="E50">
        <f t="shared" si="0"/>
        <v>76.9</v>
      </c>
      <c r="F50" s="7">
        <f t="shared" si="4"/>
        <v>84.59</v>
      </c>
    </row>
    <row r="51" spans="1:6" ht="12.75">
      <c r="A51" s="1" t="s">
        <v>124</v>
      </c>
      <c r="B51" s="2" t="s">
        <v>2</v>
      </c>
      <c r="C51">
        <v>1</v>
      </c>
      <c r="D51">
        <v>76.9</v>
      </c>
      <c r="E51">
        <f t="shared" si="0"/>
        <v>76.9</v>
      </c>
      <c r="F51" s="7">
        <f t="shared" si="4"/>
        <v>84.59</v>
      </c>
    </row>
    <row r="52" spans="1:6" ht="12.75">
      <c r="A52" s="1" t="s">
        <v>124</v>
      </c>
      <c r="B52" s="2" t="s">
        <v>113</v>
      </c>
      <c r="C52">
        <v>1</v>
      </c>
      <c r="D52">
        <v>76.9</v>
      </c>
      <c r="E52">
        <f t="shared" si="0"/>
        <v>76.9</v>
      </c>
      <c r="F52" s="7">
        <f t="shared" si="4"/>
        <v>84.59</v>
      </c>
    </row>
    <row r="53" spans="1:6" ht="12.75">
      <c r="A53" s="1" t="s">
        <v>124</v>
      </c>
      <c r="B53" s="2" t="s">
        <v>80</v>
      </c>
      <c r="C53">
        <v>1</v>
      </c>
      <c r="D53">
        <v>88.98</v>
      </c>
      <c r="E53">
        <f t="shared" si="0"/>
        <v>88.98</v>
      </c>
      <c r="F53" s="7">
        <f t="shared" si="4"/>
        <v>97.878</v>
      </c>
    </row>
    <row r="54" spans="1:6" ht="12.75">
      <c r="A54" s="1" t="s">
        <v>124</v>
      </c>
      <c r="B54" s="2" t="s">
        <v>19</v>
      </c>
      <c r="C54">
        <v>1</v>
      </c>
      <c r="D54">
        <v>104.27</v>
      </c>
      <c r="E54">
        <f t="shared" si="0"/>
        <v>104.27</v>
      </c>
      <c r="F54" s="7">
        <f t="shared" si="4"/>
        <v>114.697</v>
      </c>
    </row>
    <row r="55" spans="1:6" ht="12.75">
      <c r="A55" s="1" t="s">
        <v>124</v>
      </c>
      <c r="B55" s="2" t="s">
        <v>114</v>
      </c>
      <c r="C55">
        <v>1</v>
      </c>
      <c r="D55">
        <v>110.13</v>
      </c>
      <c r="E55">
        <f t="shared" si="0"/>
        <v>110.13</v>
      </c>
      <c r="F55" s="7">
        <f t="shared" si="4"/>
        <v>121.143</v>
      </c>
    </row>
    <row r="56" spans="1:6" ht="12.75">
      <c r="A56" s="1" t="s">
        <v>124</v>
      </c>
      <c r="B56" s="2" t="s">
        <v>95</v>
      </c>
      <c r="C56">
        <v>1</v>
      </c>
      <c r="D56">
        <v>144.12</v>
      </c>
      <c r="E56">
        <f t="shared" si="0"/>
        <v>144.12</v>
      </c>
      <c r="F56" s="7">
        <f t="shared" si="4"/>
        <v>158.532</v>
      </c>
    </row>
    <row r="57" spans="1:7" ht="12.75">
      <c r="A57" s="1" t="s">
        <v>124</v>
      </c>
      <c r="B57" s="2" t="s">
        <v>115</v>
      </c>
      <c r="C57">
        <v>1</v>
      </c>
      <c r="D57">
        <v>144.12</v>
      </c>
      <c r="E57">
        <f t="shared" si="0"/>
        <v>144.12</v>
      </c>
      <c r="F57" s="7">
        <f t="shared" si="4"/>
        <v>158.532</v>
      </c>
      <c r="G57" s="7">
        <f>SUM(F48:F57)</f>
        <v>1086.1070000000002</v>
      </c>
    </row>
    <row r="58" ht="12.75">
      <c r="E58">
        <f t="shared" si="0"/>
        <v>0</v>
      </c>
    </row>
    <row r="59" spans="1:6" ht="12.75">
      <c r="A59" s="1" t="s">
        <v>42</v>
      </c>
      <c r="B59" s="2" t="s">
        <v>108</v>
      </c>
      <c r="C59">
        <v>1</v>
      </c>
      <c r="D59">
        <v>76.9</v>
      </c>
      <c r="E59">
        <f t="shared" si="0"/>
        <v>76.9</v>
      </c>
      <c r="F59" s="7">
        <f>E59+E59*10/100</f>
        <v>84.59</v>
      </c>
    </row>
    <row r="60" spans="1:6" ht="12.75">
      <c r="A60" s="1" t="s">
        <v>42</v>
      </c>
      <c r="B60" s="2" t="s">
        <v>110</v>
      </c>
      <c r="C60">
        <v>1</v>
      </c>
      <c r="D60">
        <v>76.9</v>
      </c>
      <c r="E60">
        <f t="shared" si="0"/>
        <v>76.9</v>
      </c>
      <c r="F60" s="7">
        <f>E60+E60*10/100</f>
        <v>84.59</v>
      </c>
    </row>
    <row r="61" spans="1:6" ht="12.75">
      <c r="A61" s="1" t="s">
        <v>42</v>
      </c>
      <c r="B61" s="2" t="s">
        <v>20</v>
      </c>
      <c r="C61">
        <v>1</v>
      </c>
      <c r="D61">
        <v>76.9</v>
      </c>
      <c r="E61">
        <f aca="true" t="shared" si="5" ref="E61:E91">C61*D61</f>
        <v>76.9</v>
      </c>
      <c r="F61" s="7">
        <f>E61+E61*10/100</f>
        <v>84.59</v>
      </c>
    </row>
    <row r="62" spans="1:6" ht="12.75">
      <c r="A62" s="1" t="s">
        <v>42</v>
      </c>
      <c r="B62" s="2" t="s">
        <v>2</v>
      </c>
      <c r="C62">
        <v>1</v>
      </c>
      <c r="D62">
        <v>76.9</v>
      </c>
      <c r="E62">
        <f t="shared" si="5"/>
        <v>76.9</v>
      </c>
      <c r="F62" s="7">
        <f>E62+E62*10/100</f>
        <v>84.59</v>
      </c>
    </row>
    <row r="63" spans="1:7" ht="12.75">
      <c r="A63" s="1" t="s">
        <v>42</v>
      </c>
      <c r="B63" s="2" t="s">
        <v>79</v>
      </c>
      <c r="C63">
        <v>1</v>
      </c>
      <c r="D63">
        <v>104.27</v>
      </c>
      <c r="E63">
        <f t="shared" si="5"/>
        <v>104.27</v>
      </c>
      <c r="F63" s="7">
        <f>E63+E63*10/100</f>
        <v>114.697</v>
      </c>
      <c r="G63" s="7">
        <f>SUM(F59:F63)</f>
        <v>453.057</v>
      </c>
    </row>
    <row r="64" ht="12.75">
      <c r="E64">
        <f t="shared" si="5"/>
        <v>0</v>
      </c>
    </row>
    <row r="65" spans="1:6" ht="12.75">
      <c r="A65" s="1" t="s">
        <v>44</v>
      </c>
      <c r="B65" s="2" t="s">
        <v>45</v>
      </c>
      <c r="C65">
        <v>2</v>
      </c>
      <c r="D65">
        <v>263.34</v>
      </c>
      <c r="E65">
        <f t="shared" si="5"/>
        <v>526.68</v>
      </c>
      <c r="F65" s="7">
        <f>E65+E65*10/100</f>
        <v>579.348</v>
      </c>
    </row>
    <row r="66" spans="1:6" ht="12.75">
      <c r="A66" s="1" t="s">
        <v>44</v>
      </c>
      <c r="B66" s="2" t="s">
        <v>46</v>
      </c>
      <c r="C66">
        <v>2</v>
      </c>
      <c r="D66">
        <v>199.3</v>
      </c>
      <c r="E66">
        <f t="shared" si="5"/>
        <v>398.6</v>
      </c>
      <c r="F66" s="7">
        <f>E66+E66*10/100</f>
        <v>438.46000000000004</v>
      </c>
    </row>
    <row r="67" spans="1:6" ht="12.75">
      <c r="A67" s="1" t="s">
        <v>44</v>
      </c>
      <c r="B67" s="2" t="s">
        <v>47</v>
      </c>
      <c r="C67">
        <v>1</v>
      </c>
      <c r="D67">
        <v>95.37</v>
      </c>
      <c r="E67">
        <f t="shared" si="5"/>
        <v>95.37</v>
      </c>
      <c r="F67" s="7">
        <f>E67+E67*10/100</f>
        <v>104.90700000000001</v>
      </c>
    </row>
    <row r="68" spans="1:6" ht="12.75">
      <c r="A68" s="1" t="s">
        <v>44</v>
      </c>
      <c r="B68" s="2" t="s">
        <v>117</v>
      </c>
      <c r="C68">
        <v>3</v>
      </c>
      <c r="D68">
        <v>140.11</v>
      </c>
      <c r="E68">
        <f t="shared" si="5"/>
        <v>420.33000000000004</v>
      </c>
      <c r="F68" s="7">
        <f>E68+E68*10/100</f>
        <v>462.36300000000006</v>
      </c>
    </row>
    <row r="69" spans="1:7" ht="12.75">
      <c r="A69" s="1" t="s">
        <v>44</v>
      </c>
      <c r="B69" s="2" t="s">
        <v>116</v>
      </c>
      <c r="C69">
        <v>2</v>
      </c>
      <c r="D69">
        <v>59.79</v>
      </c>
      <c r="E69">
        <f t="shared" si="5"/>
        <v>119.58</v>
      </c>
      <c r="F69" s="7">
        <f>E69+E69*10/100</f>
        <v>131.538</v>
      </c>
      <c r="G69" s="7">
        <f>SUM(F65:F69)</f>
        <v>1716.616</v>
      </c>
    </row>
    <row r="70" ht="12.75">
      <c r="E70">
        <f t="shared" si="5"/>
        <v>0</v>
      </c>
    </row>
    <row r="71" spans="1:6" ht="12.75">
      <c r="A71" s="1" t="s">
        <v>50</v>
      </c>
      <c r="B71" s="2" t="s">
        <v>118</v>
      </c>
      <c r="C71">
        <v>2</v>
      </c>
      <c r="D71">
        <v>76.73</v>
      </c>
      <c r="E71">
        <f t="shared" si="5"/>
        <v>153.46</v>
      </c>
      <c r="F71" s="7">
        <f aca="true" t="shared" si="6" ref="F71:F78">E71+E71*10/100</f>
        <v>168.806</v>
      </c>
    </row>
    <row r="72" spans="1:6" ht="12.75">
      <c r="A72" s="1" t="s">
        <v>50</v>
      </c>
      <c r="B72" s="2" t="s">
        <v>52</v>
      </c>
      <c r="C72">
        <v>3</v>
      </c>
      <c r="D72">
        <v>76.9</v>
      </c>
      <c r="E72">
        <f t="shared" si="5"/>
        <v>230.70000000000002</v>
      </c>
      <c r="F72" s="7">
        <f t="shared" si="6"/>
        <v>253.77</v>
      </c>
    </row>
    <row r="73" spans="1:6" ht="12.75">
      <c r="A73" s="1" t="s">
        <v>50</v>
      </c>
      <c r="B73" s="2" t="s">
        <v>83</v>
      </c>
      <c r="C73">
        <v>1</v>
      </c>
      <c r="D73">
        <v>114.78</v>
      </c>
      <c r="E73">
        <f t="shared" si="5"/>
        <v>114.78</v>
      </c>
      <c r="F73" s="7">
        <f t="shared" si="6"/>
        <v>126.258</v>
      </c>
    </row>
    <row r="74" spans="1:6" ht="12.75">
      <c r="A74" s="1" t="s">
        <v>50</v>
      </c>
      <c r="B74" s="2" t="s">
        <v>119</v>
      </c>
      <c r="C74">
        <v>1</v>
      </c>
      <c r="D74">
        <v>114.78</v>
      </c>
      <c r="E74">
        <f t="shared" si="5"/>
        <v>114.78</v>
      </c>
      <c r="F74" s="7">
        <f t="shared" si="6"/>
        <v>126.258</v>
      </c>
    </row>
    <row r="75" spans="1:6" ht="12.75">
      <c r="A75" s="1" t="s">
        <v>50</v>
      </c>
      <c r="B75" s="2" t="s">
        <v>82</v>
      </c>
      <c r="C75">
        <v>1</v>
      </c>
      <c r="D75">
        <v>114.78</v>
      </c>
      <c r="E75">
        <f t="shared" si="5"/>
        <v>114.78</v>
      </c>
      <c r="F75" s="7">
        <f t="shared" si="6"/>
        <v>126.258</v>
      </c>
    </row>
    <row r="76" spans="1:6" ht="12.75">
      <c r="A76" s="1" t="s">
        <v>50</v>
      </c>
      <c r="B76" s="2" t="s">
        <v>56</v>
      </c>
      <c r="C76">
        <v>1</v>
      </c>
      <c r="D76">
        <v>96.04</v>
      </c>
      <c r="E76">
        <f t="shared" si="5"/>
        <v>96.04</v>
      </c>
      <c r="F76" s="7">
        <f t="shared" si="6"/>
        <v>105.644</v>
      </c>
    </row>
    <row r="77" spans="1:6" ht="12.75">
      <c r="A77" s="1" t="s">
        <v>50</v>
      </c>
      <c r="B77" s="2" t="s">
        <v>57</v>
      </c>
      <c r="C77">
        <v>1</v>
      </c>
      <c r="D77">
        <v>96.04</v>
      </c>
      <c r="E77">
        <f t="shared" si="5"/>
        <v>96.04</v>
      </c>
      <c r="F77" s="7">
        <f t="shared" si="6"/>
        <v>105.644</v>
      </c>
    </row>
    <row r="78" spans="1:7" ht="12.75">
      <c r="A78" s="1" t="s">
        <v>50</v>
      </c>
      <c r="B78" s="2" t="s">
        <v>58</v>
      </c>
      <c r="C78">
        <v>1</v>
      </c>
      <c r="D78">
        <v>96.04</v>
      </c>
      <c r="E78">
        <f t="shared" si="5"/>
        <v>96.04</v>
      </c>
      <c r="F78" s="7">
        <f t="shared" si="6"/>
        <v>105.644</v>
      </c>
      <c r="G78" s="7">
        <f>SUM(F71:F78)</f>
        <v>1118.2820000000002</v>
      </c>
    </row>
    <row r="79" ht="12.75">
      <c r="E79">
        <f t="shared" si="5"/>
        <v>0</v>
      </c>
    </row>
    <row r="80" spans="1:6" ht="12.75">
      <c r="A80" s="1" t="s">
        <v>59</v>
      </c>
      <c r="B80" s="2" t="s">
        <v>120</v>
      </c>
      <c r="C80">
        <v>1</v>
      </c>
      <c r="D80">
        <v>104.27</v>
      </c>
      <c r="E80">
        <f t="shared" si="5"/>
        <v>104.27</v>
      </c>
      <c r="F80" s="7">
        <f>E80+E80*10/100</f>
        <v>114.697</v>
      </c>
    </row>
    <row r="81" spans="1:6" ht="12.75">
      <c r="A81" s="1" t="s">
        <v>59</v>
      </c>
      <c r="B81" s="2" t="s">
        <v>61</v>
      </c>
      <c r="C81">
        <v>1</v>
      </c>
      <c r="D81">
        <v>76.9</v>
      </c>
      <c r="E81">
        <f t="shared" si="5"/>
        <v>76.9</v>
      </c>
      <c r="F81" s="7">
        <f>E81+E81*10/100</f>
        <v>84.59</v>
      </c>
    </row>
    <row r="82" spans="1:7" ht="12.75">
      <c r="A82" s="1" t="s">
        <v>59</v>
      </c>
      <c r="B82" s="2" t="s">
        <v>62</v>
      </c>
      <c r="C82">
        <v>1</v>
      </c>
      <c r="D82">
        <v>88.25</v>
      </c>
      <c r="E82">
        <f t="shared" si="5"/>
        <v>88.25</v>
      </c>
      <c r="F82" s="7">
        <f>E82+E82*10/100</f>
        <v>97.075</v>
      </c>
      <c r="G82" s="7">
        <f>SUM(F80:F82)</f>
        <v>296.362</v>
      </c>
    </row>
    <row r="83" ht="12.75">
      <c r="E83">
        <f t="shared" si="5"/>
        <v>0</v>
      </c>
    </row>
    <row r="84" spans="1:7" ht="12.75">
      <c r="A84" s="1" t="s">
        <v>63</v>
      </c>
      <c r="B84" s="2" t="s">
        <v>109</v>
      </c>
      <c r="C84">
        <v>1</v>
      </c>
      <c r="D84">
        <v>88.98</v>
      </c>
      <c r="E84">
        <f t="shared" si="5"/>
        <v>88.98</v>
      </c>
      <c r="F84" s="7">
        <f>E84+E84*10/100</f>
        <v>97.878</v>
      </c>
      <c r="G84" s="7">
        <f>SUM(F84)</f>
        <v>97.878</v>
      </c>
    </row>
    <row r="85" ht="12.75">
      <c r="E85">
        <f t="shared" si="5"/>
        <v>0</v>
      </c>
    </row>
    <row r="86" spans="1:7" ht="12.75">
      <c r="A86" s="1" t="s">
        <v>66</v>
      </c>
      <c r="B86" s="2" t="s">
        <v>120</v>
      </c>
      <c r="C86">
        <v>1</v>
      </c>
      <c r="D86">
        <v>104.27</v>
      </c>
      <c r="E86">
        <f t="shared" si="5"/>
        <v>104.27</v>
      </c>
      <c r="F86" s="7">
        <f>E86+E86*10/100</f>
        <v>114.697</v>
      </c>
      <c r="G86" s="7">
        <f>SUM(F86)</f>
        <v>114.697</v>
      </c>
    </row>
    <row r="87" ht="12.75">
      <c r="E87">
        <f t="shared" si="5"/>
        <v>0</v>
      </c>
    </row>
    <row r="88" spans="1:6" ht="12.75">
      <c r="A88" s="1" t="s">
        <v>67</v>
      </c>
      <c r="B88" s="2" t="s">
        <v>121</v>
      </c>
      <c r="C88">
        <v>1</v>
      </c>
      <c r="D88">
        <v>53.17</v>
      </c>
      <c r="E88">
        <f t="shared" si="5"/>
        <v>53.17</v>
      </c>
      <c r="F88" s="7">
        <f>E88+E88*10/100</f>
        <v>58.487</v>
      </c>
    </row>
    <row r="89" spans="1:6" ht="12.75">
      <c r="A89" s="1" t="s">
        <v>67</v>
      </c>
      <c r="B89" s="2" t="s">
        <v>82</v>
      </c>
      <c r="C89">
        <v>1</v>
      </c>
      <c r="D89">
        <v>114.78</v>
      </c>
      <c r="E89">
        <f t="shared" si="5"/>
        <v>114.78</v>
      </c>
      <c r="F89" s="7">
        <f>E89+E89*10/100</f>
        <v>126.258</v>
      </c>
    </row>
    <row r="90" spans="1:6" ht="12.75">
      <c r="A90" s="1" t="s">
        <v>67</v>
      </c>
      <c r="B90" s="2" t="s">
        <v>122</v>
      </c>
      <c r="C90">
        <v>1</v>
      </c>
      <c r="D90">
        <v>104.27</v>
      </c>
      <c r="E90">
        <f t="shared" si="5"/>
        <v>104.27</v>
      </c>
      <c r="F90" s="7">
        <f>E90+E90*10/100</f>
        <v>114.697</v>
      </c>
    </row>
    <row r="91" spans="1:7" ht="12.75">
      <c r="A91" s="1" t="s">
        <v>67</v>
      </c>
      <c r="B91" s="2" t="s">
        <v>123</v>
      </c>
      <c r="C91">
        <v>1</v>
      </c>
      <c r="D91">
        <v>81.62</v>
      </c>
      <c r="E91">
        <f t="shared" si="5"/>
        <v>81.62</v>
      </c>
      <c r="F91" s="7">
        <f>E91+E91*10/100</f>
        <v>89.78200000000001</v>
      </c>
      <c r="G91" s="7">
        <f>SUM(F88:F91)</f>
        <v>389.22400000000005</v>
      </c>
    </row>
  </sheetData>
  <autoFilter ref="A1:H9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2015-01-16T15:49:24Z</dcterms:modified>
  <cp:category/>
  <cp:version/>
  <cp:contentType/>
  <cp:contentStatus/>
</cp:coreProperties>
</file>