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заказ" sheetId="2" r:id="rId2"/>
    <sheet name="Лист3" sheetId="3" r:id="rId3"/>
  </sheets>
  <definedNames>
    <definedName name="_xlnm._FilterDatabase" localSheetId="0" hidden="1">'Лист1'!$A$1:$H$72</definedName>
  </definedNames>
  <calcPr calcMode="autoNoTable" fullCalcOnLoad="1"/>
</workbook>
</file>

<file path=xl/sharedStrings.xml><?xml version="1.0" encoding="utf-8"?>
<sst xmlns="http://schemas.openxmlformats.org/spreadsheetml/2006/main" count="132" uniqueCount="66">
  <si>
    <r>
      <t>lesusha</t>
    </r>
    <r>
      <rPr>
        <sz val="9"/>
        <color indexed="8"/>
        <rFont val="Verdana"/>
        <family val="2"/>
      </rPr>
      <t> </t>
    </r>
  </si>
  <si>
    <t>Сплат З/П 40 Prof Биокальций 30,01 </t>
  </si>
  <si>
    <r>
      <t>Леди Ночь</t>
    </r>
    <r>
      <rPr>
        <sz val="9"/>
        <color indexed="8"/>
        <rFont val="Verdana"/>
        <family val="2"/>
      </rPr>
      <t> </t>
    </r>
  </si>
  <si>
    <t>Сплат Ополаск. 340 Prof Complete 73,55 </t>
  </si>
  <si>
    <t>Сплат З/П 75 Зеробаланс 133,59 </t>
  </si>
  <si>
    <t>Сплат З/П 75 Special Любовь 119,00 </t>
  </si>
  <si>
    <t>Сплат З/Щ Prof Отбеливающая Средняя 83,31 </t>
  </si>
  <si>
    <r>
      <t>tarasik4207</t>
    </r>
    <r>
      <rPr>
        <sz val="9"/>
        <color indexed="8"/>
        <rFont val="Verdana"/>
        <family val="2"/>
      </rPr>
      <t> </t>
    </r>
  </si>
  <si>
    <t>Сплат LB З/П 55 Детская от 0 до 3 113,46 </t>
  </si>
  <si>
    <t>Сплат З/П 100 Prof Лечебные травы 65,67 </t>
  </si>
  <si>
    <r>
      <t>ЗлаяТапка</t>
    </r>
    <r>
      <rPr>
        <sz val="9"/>
        <color indexed="8"/>
        <rFont val="Verdana"/>
        <family val="2"/>
      </rPr>
      <t> </t>
    </r>
  </si>
  <si>
    <r>
      <t>Леди Анна</t>
    </r>
    <r>
      <rPr>
        <sz val="9"/>
        <color indexed="8"/>
        <rFont val="Verdana"/>
        <family val="2"/>
      </rPr>
      <t> </t>
    </r>
  </si>
  <si>
    <t>*Таисия* </t>
  </si>
  <si>
    <t>Антибактериальные зубные щетки с ионами серебра для детей от 2 до 8 лет -2 шт.( любые) </t>
  </si>
  <si>
    <t>egoistka2 </t>
  </si>
  <si>
    <t>Сплат З/нить 30 Prof Мятн вол серебра 86,05 </t>
  </si>
  <si>
    <t>Сплат З/П 55 Детск Junior 3-8 лет Запад 107,43 </t>
  </si>
  <si>
    <t>Сплат З/П 55 Детск Junior 3-8 лет Север 107,43 </t>
  </si>
  <si>
    <r>
      <t>Тетка</t>
    </r>
    <r>
      <rPr>
        <sz val="9"/>
        <color indexed="8"/>
        <rFont val="Verdana"/>
        <family val="2"/>
      </rPr>
      <t> оплачено 146р </t>
    </r>
  </si>
  <si>
    <r>
      <t>ГригАлина</t>
    </r>
    <r>
      <rPr>
        <sz val="9"/>
        <color indexed="8"/>
        <rFont val="Verdana"/>
        <family val="2"/>
      </rPr>
      <t> </t>
    </r>
  </si>
  <si>
    <r>
      <t>Stich78</t>
    </r>
    <r>
      <rPr>
        <sz val="9"/>
        <color indexed="8"/>
        <rFont val="Verdana"/>
        <family val="2"/>
      </rPr>
      <t> </t>
    </r>
  </si>
  <si>
    <t>Сплат З/Щ Prof Отбеливающая жесткая 83,31 - 1ш </t>
  </si>
  <si>
    <r>
      <t>МА Г</t>
    </r>
    <r>
      <rPr>
        <sz val="9"/>
        <color indexed="8"/>
        <rFont val="Verdana"/>
        <family val="2"/>
      </rPr>
      <t> </t>
    </r>
  </si>
  <si>
    <t>Сплат LB Мусс-пенка 350 3в1 очищающ 226,92 , 1шт </t>
  </si>
  <si>
    <r>
      <t>tumen-electro</t>
    </r>
    <r>
      <rPr>
        <sz val="9"/>
        <color indexed="8"/>
        <rFont val="Verdana"/>
        <family val="2"/>
      </rPr>
      <t> </t>
    </r>
  </si>
  <si>
    <t>Сплат З/П 100 Prof Зеленый чай 75,99 </t>
  </si>
  <si>
    <t>Сплат З/П 100 Prof Максимум 93,53 </t>
  </si>
  <si>
    <r>
      <t>Елен-ка</t>
    </r>
    <r>
      <rPr>
        <sz val="9"/>
        <color indexed="8"/>
        <rFont val="Verdana"/>
        <family val="2"/>
      </rPr>
      <t> </t>
    </r>
  </si>
  <si>
    <t>ник</t>
  </si>
  <si>
    <t>наименование</t>
  </si>
  <si>
    <t>кол-во</t>
  </si>
  <si>
    <t>цена</t>
  </si>
  <si>
    <t>сумма</t>
  </si>
  <si>
    <t>к сдаче</t>
  </si>
  <si>
    <t>сдано</t>
  </si>
  <si>
    <t>ПЕНКА ДЛЯ ПОЛОСТИ РТА С КАЛЬЦИЕМ И МОЛОЧНЫМИ ФЕРМЕНТАМИ</t>
  </si>
  <si>
    <t xml:space="preserve">ПЕНКА ДЛЯ ПОЛОСТИ РТА С КАЛЬЦИЕМ И МОЛОЧНЫМИ ФЕРМЕНТАМИ </t>
  </si>
  <si>
    <t>Сплат З/П 100 Prof Актив</t>
  </si>
  <si>
    <t xml:space="preserve">Сплат З/П 100 Prof Актив </t>
  </si>
  <si>
    <t>Сплат З/П 100 Prof Биокальций</t>
  </si>
  <si>
    <t xml:space="preserve">Сплат З/П 100 Prof Биокальций </t>
  </si>
  <si>
    <t>Сплат З/П 100 Prof Отбеливание плюс</t>
  </si>
  <si>
    <t>Сплат З/П 100 Prof Ультракомплекс</t>
  </si>
  <si>
    <t xml:space="preserve">Сплат З/П 100 Prof Ультракомплекс </t>
  </si>
  <si>
    <t>Сплат З/П 55 Детск Junior 0-4 года</t>
  </si>
  <si>
    <t xml:space="preserve">Сплат З/П 55 Детск Junior 3-8 лет Восток </t>
  </si>
  <si>
    <t xml:space="preserve">Сплат З/П 75 Special Органик </t>
  </si>
  <si>
    <t xml:space="preserve">Сплат З/П 75 Special Сибирские ягоды </t>
  </si>
  <si>
    <t xml:space="preserve">Сплат З/П 75 Special Черное дерево </t>
  </si>
  <si>
    <t>Сплат З/Щ Junior Ассорти</t>
  </si>
  <si>
    <t>Сплат З/Щ Prof Д/чувств.зубов средняя</t>
  </si>
  <si>
    <t>Сплат З/Щ Prof Отбеливающая жесткая </t>
  </si>
  <si>
    <t xml:space="preserve">Сплат Ополаск. 340 Special Organic </t>
  </si>
  <si>
    <t>Сплат Пенка 50 д/зуб и десен 2в1 Мята</t>
  </si>
  <si>
    <t xml:space="preserve">Сплат Пенка 50 д/зуб и десен 2в1 Мята </t>
  </si>
  <si>
    <t xml:space="preserve">Сплат Пенка 50 д/зуб и десен Максимум </t>
  </si>
  <si>
    <t>Сплат З/П 100 Prof Зеленый чай</t>
  </si>
  <si>
    <t>Сплат З/П 100 Prof Лечебные травы</t>
  </si>
  <si>
    <t>Сплат З/П 100 Prof Максимум</t>
  </si>
  <si>
    <t xml:space="preserve">Сплат З/П 100 Prof Отбеливание плюс </t>
  </si>
  <si>
    <t xml:space="preserve">Сплат З/П 40 Prof Биокальций </t>
  </si>
  <si>
    <t>Сплат З/П 55 Детск Junior 3-8 лет Запад</t>
  </si>
  <si>
    <t xml:space="preserve">Сплат З/П 55 Детск Junior 3-8 лет Запад </t>
  </si>
  <si>
    <t>Сплат З/П 75 Special Любовь</t>
  </si>
  <si>
    <t xml:space="preserve">Сплат З/П 75 Зеробаланс </t>
  </si>
  <si>
    <t>долг/сдача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</si>
</sst>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0">
    <font>
      <sz val="10"/>
      <name val="Arial"/>
      <family val="0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4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84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G1" sqref="G1:G16384"/>
    </sheetView>
  </sheetViews>
  <sheetFormatPr defaultColWidth="9.140625" defaultRowHeight="12.75"/>
  <cols>
    <col min="1" max="1" width="13.7109375" style="0" customWidth="1"/>
    <col min="2" max="2" width="42.140625" style="0" customWidth="1"/>
    <col min="3" max="3" width="6.28125" style="0" customWidth="1"/>
    <col min="4" max="4" width="7.57421875" style="12" customWidth="1"/>
    <col min="5" max="5" width="8.421875" style="0" customWidth="1"/>
    <col min="7" max="7" width="8.00390625" style="0" customWidth="1"/>
    <col min="8" max="8" width="8.421875" style="0" customWidth="1"/>
  </cols>
  <sheetData>
    <row r="1" spans="1:9" ht="15.75">
      <c r="A1" s="2" t="s">
        <v>28</v>
      </c>
      <c r="B1" s="2" t="s">
        <v>29</v>
      </c>
      <c r="C1" s="2" t="s">
        <v>30</v>
      </c>
      <c r="D1" s="2" t="s">
        <v>31</v>
      </c>
      <c r="E1" s="2" t="s">
        <v>32</v>
      </c>
      <c r="F1" s="3">
        <v>0.1</v>
      </c>
      <c r="G1" s="2" t="s">
        <v>33</v>
      </c>
      <c r="H1" s="2" t="s">
        <v>34</v>
      </c>
      <c r="I1" s="12" t="s">
        <v>65</v>
      </c>
    </row>
    <row r="2" spans="1:7" ht="12.75">
      <c r="A2" s="7" t="s">
        <v>0</v>
      </c>
      <c r="B2" s="8" t="s">
        <v>45</v>
      </c>
      <c r="C2" s="5">
        <v>1</v>
      </c>
      <c r="D2" s="11">
        <v>109.42</v>
      </c>
      <c r="E2" s="5">
        <f>C2*D2</f>
        <v>109.42</v>
      </c>
      <c r="F2" s="9">
        <f>E2+E2*10/100</f>
        <v>120.362</v>
      </c>
      <c r="G2" s="5"/>
    </row>
    <row r="3" spans="1:7" ht="12.75">
      <c r="A3" s="7" t="s">
        <v>0</v>
      </c>
      <c r="B3" s="8" t="s">
        <v>49</v>
      </c>
      <c r="C3" s="5">
        <v>1</v>
      </c>
      <c r="D3" s="11">
        <v>72.38</v>
      </c>
      <c r="E3" s="5">
        <f aca="true" t="shared" si="0" ref="E3:E63">C3*D3</f>
        <v>72.38</v>
      </c>
      <c r="F3" s="9">
        <f>E3+E3*10/100</f>
        <v>79.618</v>
      </c>
      <c r="G3" s="5"/>
    </row>
    <row r="4" spans="1:7" ht="12.75">
      <c r="A4" s="7" t="s">
        <v>0</v>
      </c>
      <c r="B4" s="8" t="s">
        <v>48</v>
      </c>
      <c r="C4" s="5">
        <v>1</v>
      </c>
      <c r="D4" s="11">
        <v>137.39</v>
      </c>
      <c r="E4" s="5">
        <f t="shared" si="0"/>
        <v>137.39</v>
      </c>
      <c r="F4" s="9">
        <f>E4+E4*10/100</f>
        <v>151.129</v>
      </c>
      <c r="G4" s="5"/>
    </row>
    <row r="5" spans="1:7" ht="15">
      <c r="A5" s="7" t="s">
        <v>0</v>
      </c>
      <c r="B5" s="8" t="s">
        <v>60</v>
      </c>
      <c r="C5" s="5">
        <v>1</v>
      </c>
      <c r="D5" s="11">
        <v>31.31</v>
      </c>
      <c r="E5" s="5">
        <f t="shared" si="0"/>
        <v>31.31</v>
      </c>
      <c r="F5" s="9">
        <f>E5+E5*10/100</f>
        <v>34.440999999999995</v>
      </c>
      <c r="G5" s="13">
        <f>SUM(F2:F5)</f>
        <v>385.54999999999995</v>
      </c>
    </row>
    <row r="6" spans="1:7" ht="15">
      <c r="A6" s="5"/>
      <c r="B6" s="5"/>
      <c r="C6" s="5"/>
      <c r="D6" s="11"/>
      <c r="E6" s="5">
        <f t="shared" si="0"/>
        <v>0</v>
      </c>
      <c r="F6" s="5"/>
      <c r="G6" s="14"/>
    </row>
    <row r="7" spans="1:7" ht="15">
      <c r="A7" s="5"/>
      <c r="B7" s="5"/>
      <c r="C7" s="5"/>
      <c r="D7" s="11"/>
      <c r="E7" s="5">
        <f t="shared" si="0"/>
        <v>0</v>
      </c>
      <c r="F7" s="5"/>
      <c r="G7" s="14"/>
    </row>
    <row r="8" spans="1:7" ht="15">
      <c r="A8" s="7" t="s">
        <v>2</v>
      </c>
      <c r="B8" s="8" t="s">
        <v>3</v>
      </c>
      <c r="C8" s="5">
        <v>1</v>
      </c>
      <c r="D8" s="11">
        <v>66.6</v>
      </c>
      <c r="E8" s="5">
        <f t="shared" si="0"/>
        <v>66.6</v>
      </c>
      <c r="F8" s="9">
        <f>E8+E8*10/100</f>
        <v>73.25999999999999</v>
      </c>
      <c r="G8" s="14"/>
    </row>
    <row r="9" spans="1:7" ht="15">
      <c r="A9" s="7" t="s">
        <v>2</v>
      </c>
      <c r="B9" s="8" t="s">
        <v>52</v>
      </c>
      <c r="C9" s="5">
        <v>1</v>
      </c>
      <c r="D9" s="11">
        <v>76.09</v>
      </c>
      <c r="E9" s="5">
        <f t="shared" si="0"/>
        <v>76.09</v>
      </c>
      <c r="F9" s="9">
        <f>E9+E9*10/100</f>
        <v>83.699</v>
      </c>
      <c r="G9" s="14"/>
    </row>
    <row r="10" spans="1:7" ht="15">
      <c r="A10" s="7" t="s">
        <v>2</v>
      </c>
      <c r="B10" s="8" t="s">
        <v>64</v>
      </c>
      <c r="C10" s="5">
        <v>1</v>
      </c>
      <c r="D10" s="11">
        <v>137.39</v>
      </c>
      <c r="E10" s="5">
        <f t="shared" si="0"/>
        <v>137.39</v>
      </c>
      <c r="F10" s="9">
        <f>E10+E10*10/100</f>
        <v>151.129</v>
      </c>
      <c r="G10" s="14"/>
    </row>
    <row r="11" spans="1:7" ht="15">
      <c r="A11" s="7" t="s">
        <v>2</v>
      </c>
      <c r="B11" s="8" t="s">
        <v>63</v>
      </c>
      <c r="C11" s="5">
        <v>1</v>
      </c>
      <c r="D11" s="11">
        <v>123.55</v>
      </c>
      <c r="E11" s="5">
        <f t="shared" si="0"/>
        <v>123.55</v>
      </c>
      <c r="F11" s="9">
        <f>E11+E11*10/100</f>
        <v>135.905</v>
      </c>
      <c r="G11" s="14"/>
    </row>
    <row r="12" spans="1:7" ht="15">
      <c r="A12" s="7" t="s">
        <v>2</v>
      </c>
      <c r="B12" s="8" t="s">
        <v>6</v>
      </c>
      <c r="C12" s="5">
        <v>1</v>
      </c>
      <c r="D12" s="11">
        <v>66.27</v>
      </c>
      <c r="E12" s="5">
        <f t="shared" si="0"/>
        <v>66.27</v>
      </c>
      <c r="F12" s="9">
        <f>E12+E12*10/100</f>
        <v>72.89699999999999</v>
      </c>
      <c r="G12" s="13">
        <f>SUM(F8:F12)</f>
        <v>516.8899999999999</v>
      </c>
    </row>
    <row r="13" spans="1:7" ht="15">
      <c r="A13" s="5"/>
      <c r="B13" s="5"/>
      <c r="C13" s="5"/>
      <c r="D13" s="11"/>
      <c r="E13" s="5">
        <f t="shared" si="0"/>
        <v>0</v>
      </c>
      <c r="F13" s="5"/>
      <c r="G13" s="14"/>
    </row>
    <row r="14" spans="1:7" ht="15">
      <c r="A14" s="5"/>
      <c r="B14" s="5"/>
      <c r="C14" s="5"/>
      <c r="D14" s="11"/>
      <c r="E14" s="5">
        <f t="shared" si="0"/>
        <v>0</v>
      </c>
      <c r="F14" s="5"/>
      <c r="G14" s="14"/>
    </row>
    <row r="15" spans="1:7" ht="15">
      <c r="A15" s="7" t="s">
        <v>7</v>
      </c>
      <c r="B15" s="10" t="s">
        <v>8</v>
      </c>
      <c r="C15" s="5">
        <v>1</v>
      </c>
      <c r="D15" s="11">
        <v>106.95</v>
      </c>
      <c r="E15" s="5">
        <f t="shared" si="0"/>
        <v>106.95</v>
      </c>
      <c r="F15" s="9">
        <f>E15+E15*10/100</f>
        <v>117.64500000000001</v>
      </c>
      <c r="G15" s="14"/>
    </row>
    <row r="16" spans="1:7" ht="15">
      <c r="A16" s="7" t="s">
        <v>7</v>
      </c>
      <c r="B16" s="8" t="s">
        <v>57</v>
      </c>
      <c r="C16" s="5">
        <v>1</v>
      </c>
      <c r="D16" s="11">
        <v>68.19</v>
      </c>
      <c r="E16" s="5">
        <f t="shared" si="0"/>
        <v>68.19</v>
      </c>
      <c r="F16" s="9">
        <f>E16+E16*10/100</f>
        <v>75.009</v>
      </c>
      <c r="G16" s="13">
        <f>SUM(F15:F16)</f>
        <v>192.654</v>
      </c>
    </row>
    <row r="17" spans="1:7" ht="15">
      <c r="A17" s="5"/>
      <c r="B17" s="5"/>
      <c r="C17" s="5"/>
      <c r="D17" s="11"/>
      <c r="E17" s="5">
        <f t="shared" si="0"/>
        <v>0</v>
      </c>
      <c r="F17" s="5"/>
      <c r="G17" s="14"/>
    </row>
    <row r="18" spans="1:7" ht="15">
      <c r="A18" s="5"/>
      <c r="B18" s="5"/>
      <c r="C18" s="5"/>
      <c r="D18" s="11"/>
      <c r="E18" s="5">
        <f t="shared" si="0"/>
        <v>0</v>
      </c>
      <c r="F18" s="5"/>
      <c r="G18" s="14"/>
    </row>
    <row r="19" spans="1:7" ht="15">
      <c r="A19" s="7" t="s">
        <v>10</v>
      </c>
      <c r="B19" s="8" t="s">
        <v>53</v>
      </c>
      <c r="C19" s="5">
        <v>1</v>
      </c>
      <c r="D19" s="11">
        <v>133.56</v>
      </c>
      <c r="E19" s="5">
        <f t="shared" si="0"/>
        <v>133.56</v>
      </c>
      <c r="F19" s="9">
        <f>E19+E19*10/100</f>
        <v>146.916</v>
      </c>
      <c r="G19" s="14"/>
    </row>
    <row r="20" spans="1:7" ht="15">
      <c r="A20" s="7" t="s">
        <v>10</v>
      </c>
      <c r="B20" s="8" t="s">
        <v>46</v>
      </c>
      <c r="C20" s="5">
        <v>2</v>
      </c>
      <c r="D20" s="11">
        <v>104.98</v>
      </c>
      <c r="E20" s="5">
        <f t="shared" si="0"/>
        <v>209.96</v>
      </c>
      <c r="F20" s="9">
        <f>E20+E20*10/100</f>
        <v>230.95600000000002</v>
      </c>
      <c r="G20" s="14"/>
    </row>
    <row r="21" spans="1:7" ht="15">
      <c r="A21" s="7" t="s">
        <v>10</v>
      </c>
      <c r="B21" s="8" t="s">
        <v>47</v>
      </c>
      <c r="C21" s="5">
        <v>2</v>
      </c>
      <c r="D21" s="11">
        <v>137.39</v>
      </c>
      <c r="E21" s="5">
        <f t="shared" si="0"/>
        <v>274.78</v>
      </c>
      <c r="F21" s="9">
        <f>E21+E21*10/100</f>
        <v>302.258</v>
      </c>
      <c r="G21" s="14"/>
    </row>
    <row r="22" spans="1:7" ht="15">
      <c r="A22" s="7" t="s">
        <v>10</v>
      </c>
      <c r="B22" s="8" t="s">
        <v>44</v>
      </c>
      <c r="C22" s="5">
        <v>1</v>
      </c>
      <c r="D22" s="11">
        <v>116.65</v>
      </c>
      <c r="E22" s="5">
        <f t="shared" si="0"/>
        <v>116.65</v>
      </c>
      <c r="F22" s="9">
        <f>E22+E22*10/100</f>
        <v>128.315</v>
      </c>
      <c r="G22" s="13">
        <f>SUM(F19:F22)</f>
        <v>808.4449999999999</v>
      </c>
    </row>
    <row r="23" spans="1:7" ht="15">
      <c r="A23" s="5"/>
      <c r="B23" s="5"/>
      <c r="C23" s="5"/>
      <c r="D23" s="11"/>
      <c r="E23" s="5">
        <f t="shared" si="0"/>
        <v>0</v>
      </c>
      <c r="F23" s="5"/>
      <c r="G23" s="14"/>
    </row>
    <row r="24" spans="1:7" ht="15">
      <c r="A24" s="5"/>
      <c r="B24" s="5"/>
      <c r="C24" s="5"/>
      <c r="D24" s="11"/>
      <c r="E24" s="5">
        <f t="shared" si="0"/>
        <v>0</v>
      </c>
      <c r="F24" s="5"/>
      <c r="G24" s="14"/>
    </row>
    <row r="25" spans="1:7" ht="15">
      <c r="A25" s="7" t="s">
        <v>11</v>
      </c>
      <c r="B25" s="8" t="s">
        <v>39</v>
      </c>
      <c r="C25" s="5">
        <v>2</v>
      </c>
      <c r="D25" s="11">
        <v>68.19</v>
      </c>
      <c r="E25" s="5">
        <f t="shared" si="0"/>
        <v>136.38</v>
      </c>
      <c r="F25" s="9">
        <f>E25+E25*10/100</f>
        <v>150.018</v>
      </c>
      <c r="G25" s="14"/>
    </row>
    <row r="26" spans="1:7" ht="15">
      <c r="A26" s="7" t="s">
        <v>11</v>
      </c>
      <c r="B26" s="8" t="s">
        <v>59</v>
      </c>
      <c r="C26" s="5">
        <v>2</v>
      </c>
      <c r="D26" s="11">
        <v>68.19</v>
      </c>
      <c r="E26" s="5">
        <f t="shared" si="0"/>
        <v>136.38</v>
      </c>
      <c r="F26" s="9">
        <f>E26+E26*10/100</f>
        <v>150.018</v>
      </c>
      <c r="G26" s="14"/>
    </row>
    <row r="27" spans="1:7" ht="15">
      <c r="A27" s="7" t="s">
        <v>11</v>
      </c>
      <c r="B27" s="8" t="s">
        <v>43</v>
      </c>
      <c r="C27" s="5">
        <v>2</v>
      </c>
      <c r="D27" s="11">
        <v>68.19</v>
      </c>
      <c r="E27" s="5">
        <f t="shared" si="0"/>
        <v>136.38</v>
      </c>
      <c r="F27" s="9">
        <f>E27+E27*10/100</f>
        <v>150.018</v>
      </c>
      <c r="G27" s="13">
        <f>SUM(F25:F27)</f>
        <v>450.054</v>
      </c>
    </row>
    <row r="28" spans="1:7" ht="15">
      <c r="A28" s="5"/>
      <c r="B28" s="5"/>
      <c r="C28" s="5"/>
      <c r="D28" s="11"/>
      <c r="E28" s="5">
        <f t="shared" si="0"/>
        <v>0</v>
      </c>
      <c r="F28" s="5"/>
      <c r="G28" s="14"/>
    </row>
    <row r="29" spans="1:7" ht="15">
      <c r="A29" s="5"/>
      <c r="B29" s="5"/>
      <c r="C29" s="5"/>
      <c r="D29" s="11"/>
      <c r="E29" s="5">
        <f t="shared" si="0"/>
        <v>0</v>
      </c>
      <c r="F29" s="5"/>
      <c r="G29" s="14"/>
    </row>
    <row r="30" spans="1:7" ht="15">
      <c r="A30" s="7" t="s">
        <v>12</v>
      </c>
      <c r="B30" s="8" t="s">
        <v>54</v>
      </c>
      <c r="C30" s="5">
        <v>1</v>
      </c>
      <c r="D30" s="11">
        <v>133.56</v>
      </c>
      <c r="E30" s="5">
        <f t="shared" si="0"/>
        <v>133.56</v>
      </c>
      <c r="F30" s="9">
        <f>E30+E30*10/100</f>
        <v>146.916</v>
      </c>
      <c r="G30" s="14"/>
    </row>
    <row r="31" spans="1:7" ht="15">
      <c r="A31" s="7" t="s">
        <v>12</v>
      </c>
      <c r="B31" s="8" t="s">
        <v>48</v>
      </c>
      <c r="C31" s="5">
        <v>1</v>
      </c>
      <c r="D31" s="11">
        <v>137.39</v>
      </c>
      <c r="E31" s="5">
        <f t="shared" si="0"/>
        <v>137.39</v>
      </c>
      <c r="F31" s="9">
        <f aca="true" t="shared" si="1" ref="F31:F36">E31+E31*10/100</f>
        <v>151.129</v>
      </c>
      <c r="G31" s="14"/>
    </row>
    <row r="32" spans="1:7" ht="15">
      <c r="A32" s="7" t="s">
        <v>12</v>
      </c>
      <c r="B32" s="8" t="s">
        <v>37</v>
      </c>
      <c r="C32" s="5">
        <v>1</v>
      </c>
      <c r="D32" s="11">
        <v>68.19</v>
      </c>
      <c r="E32" s="5">
        <f t="shared" si="0"/>
        <v>68.19</v>
      </c>
      <c r="F32" s="9">
        <f t="shared" si="1"/>
        <v>75.009</v>
      </c>
      <c r="G32" s="14"/>
    </row>
    <row r="33" spans="1:7" ht="15">
      <c r="A33" s="7" t="s">
        <v>12</v>
      </c>
      <c r="B33" s="8" t="s">
        <v>42</v>
      </c>
      <c r="C33" s="5">
        <v>1</v>
      </c>
      <c r="D33" s="11">
        <v>68.19</v>
      </c>
      <c r="E33" s="5">
        <f t="shared" si="0"/>
        <v>68.19</v>
      </c>
      <c r="F33" s="9">
        <f t="shared" si="1"/>
        <v>75.009</v>
      </c>
      <c r="G33" s="14"/>
    </row>
    <row r="34" spans="1:7" ht="15">
      <c r="A34" s="7" t="s">
        <v>12</v>
      </c>
      <c r="B34" s="8" t="s">
        <v>45</v>
      </c>
      <c r="C34" s="5">
        <v>1</v>
      </c>
      <c r="D34" s="11">
        <v>109.42</v>
      </c>
      <c r="E34" s="5">
        <f t="shared" si="0"/>
        <v>109.42</v>
      </c>
      <c r="F34" s="9">
        <f t="shared" si="1"/>
        <v>120.362</v>
      </c>
      <c r="G34" s="14"/>
    </row>
    <row r="35" spans="1:7" ht="15">
      <c r="A35" s="7" t="s">
        <v>12</v>
      </c>
      <c r="B35" s="8" t="s">
        <v>61</v>
      </c>
      <c r="C35" s="5">
        <v>1</v>
      </c>
      <c r="D35" s="11">
        <v>109.42</v>
      </c>
      <c r="E35" s="5">
        <f t="shared" si="0"/>
        <v>109.42</v>
      </c>
      <c r="F35" s="9">
        <f t="shared" si="1"/>
        <v>120.362</v>
      </c>
      <c r="G35" s="14"/>
    </row>
    <row r="36" spans="1:7" ht="15">
      <c r="A36" s="7" t="s">
        <v>12</v>
      </c>
      <c r="B36" s="8" t="s">
        <v>50</v>
      </c>
      <c r="C36" s="5">
        <v>3</v>
      </c>
      <c r="D36" s="11">
        <v>77.55</v>
      </c>
      <c r="E36" s="5">
        <f t="shared" si="0"/>
        <v>232.64999999999998</v>
      </c>
      <c r="F36" s="9">
        <f t="shared" si="1"/>
        <v>255.91499999999996</v>
      </c>
      <c r="G36" s="13">
        <f>SUM(F30:F36)</f>
        <v>944.7019999999999</v>
      </c>
    </row>
    <row r="37" spans="1:7" ht="15">
      <c r="A37" s="7" t="s">
        <v>12</v>
      </c>
      <c r="B37" s="8" t="s">
        <v>13</v>
      </c>
      <c r="C37" s="5">
        <v>2</v>
      </c>
      <c r="D37" s="11"/>
      <c r="E37" s="5">
        <f t="shared" si="0"/>
        <v>0</v>
      </c>
      <c r="F37" s="5"/>
      <c r="G37" s="14"/>
    </row>
    <row r="38" spans="1:7" ht="15">
      <c r="A38" s="5"/>
      <c r="B38" s="5"/>
      <c r="C38" s="5"/>
      <c r="D38" s="11"/>
      <c r="E38" s="5">
        <f t="shared" si="0"/>
        <v>0</v>
      </c>
      <c r="F38" s="5"/>
      <c r="G38" s="14"/>
    </row>
    <row r="39" spans="1:7" ht="15">
      <c r="A39" s="5"/>
      <c r="B39" s="5"/>
      <c r="C39" s="5"/>
      <c r="D39" s="11"/>
      <c r="E39" s="5">
        <f t="shared" si="0"/>
        <v>0</v>
      </c>
      <c r="F39" s="5"/>
      <c r="G39" s="14"/>
    </row>
    <row r="40" spans="1:7" ht="15">
      <c r="A40" s="7" t="s">
        <v>14</v>
      </c>
      <c r="B40" s="8" t="s">
        <v>15</v>
      </c>
      <c r="C40" s="5">
        <v>1</v>
      </c>
      <c r="D40" s="11">
        <v>85.16</v>
      </c>
      <c r="E40" s="5">
        <f t="shared" si="0"/>
        <v>85.16</v>
      </c>
      <c r="F40" s="9">
        <f>E40+E40*10/100</f>
        <v>93.67599999999999</v>
      </c>
      <c r="G40" s="14"/>
    </row>
    <row r="41" spans="1:7" ht="15">
      <c r="A41" s="7" t="s">
        <v>14</v>
      </c>
      <c r="B41" s="8" t="s">
        <v>61</v>
      </c>
      <c r="C41" s="5">
        <v>1</v>
      </c>
      <c r="D41" s="11">
        <v>109.42</v>
      </c>
      <c r="E41" s="5">
        <f t="shared" si="0"/>
        <v>109.42</v>
      </c>
      <c r="F41" s="9">
        <f>E41+E41*10/100</f>
        <v>120.362</v>
      </c>
      <c r="G41" s="14"/>
    </row>
    <row r="42" spans="1:7" ht="15">
      <c r="A42" s="7" t="s">
        <v>14</v>
      </c>
      <c r="B42" s="8" t="s">
        <v>49</v>
      </c>
      <c r="C42" s="5">
        <v>2</v>
      </c>
      <c r="D42" s="11">
        <v>72.38</v>
      </c>
      <c r="E42" s="5">
        <f t="shared" si="0"/>
        <v>144.76</v>
      </c>
      <c r="F42" s="9">
        <f>E42+E42*10/100</f>
        <v>159.236</v>
      </c>
      <c r="G42" s="13">
        <f>SUM(F40:F42)</f>
        <v>373.274</v>
      </c>
    </row>
    <row r="43" spans="1:7" ht="15">
      <c r="A43" s="5"/>
      <c r="B43" s="5"/>
      <c r="C43" s="5"/>
      <c r="D43" s="11"/>
      <c r="E43" s="5">
        <f t="shared" si="0"/>
        <v>0</v>
      </c>
      <c r="F43" s="5"/>
      <c r="G43" s="14"/>
    </row>
    <row r="44" spans="1:7" ht="15">
      <c r="A44" s="5"/>
      <c r="B44" s="5"/>
      <c r="C44" s="5"/>
      <c r="D44" s="11"/>
      <c r="E44" s="5">
        <f t="shared" si="0"/>
        <v>0</v>
      </c>
      <c r="F44" s="5"/>
      <c r="G44" s="14"/>
    </row>
    <row r="45" spans="1:9" ht="15">
      <c r="A45" s="7" t="s">
        <v>18</v>
      </c>
      <c r="B45" s="8" t="s">
        <v>48</v>
      </c>
      <c r="C45" s="5">
        <v>1</v>
      </c>
      <c r="D45" s="11">
        <v>137.39</v>
      </c>
      <c r="E45" s="5">
        <f t="shared" si="0"/>
        <v>137.39</v>
      </c>
      <c r="F45" s="9">
        <f>E45+E45*10/100</f>
        <v>151.129</v>
      </c>
      <c r="G45" s="13">
        <f>SUM(F45)</f>
        <v>151.129</v>
      </c>
      <c r="H45">
        <v>146</v>
      </c>
      <c r="I45" s="4">
        <f>G45-H45</f>
        <v>5.128999999999991</v>
      </c>
    </row>
    <row r="46" spans="1:7" ht="15">
      <c r="A46" s="5"/>
      <c r="B46" s="5"/>
      <c r="C46" s="5"/>
      <c r="D46" s="11"/>
      <c r="E46" s="5">
        <f t="shared" si="0"/>
        <v>0</v>
      </c>
      <c r="F46" s="5"/>
      <c r="G46" s="14"/>
    </row>
    <row r="47" spans="1:7" ht="15">
      <c r="A47" s="5"/>
      <c r="B47" s="5"/>
      <c r="C47" s="5"/>
      <c r="D47" s="11"/>
      <c r="E47" s="5">
        <f t="shared" si="0"/>
        <v>0</v>
      </c>
      <c r="F47" s="5"/>
      <c r="G47" s="14"/>
    </row>
    <row r="48" spans="1:7" ht="15">
      <c r="A48" s="7" t="s">
        <v>19</v>
      </c>
      <c r="B48" s="8" t="s">
        <v>35</v>
      </c>
      <c r="C48" s="5">
        <v>1</v>
      </c>
      <c r="D48" s="11">
        <v>108.04</v>
      </c>
      <c r="E48" s="5">
        <f t="shared" si="0"/>
        <v>108.04</v>
      </c>
      <c r="F48" s="9">
        <f>E48+E48*10/100</f>
        <v>118.84400000000001</v>
      </c>
      <c r="G48" s="14"/>
    </row>
    <row r="49" spans="1:7" ht="15">
      <c r="A49" s="7" t="s">
        <v>19</v>
      </c>
      <c r="B49" s="8" t="s">
        <v>62</v>
      </c>
      <c r="C49" s="5">
        <v>1</v>
      </c>
      <c r="D49" s="11">
        <v>109.42</v>
      </c>
      <c r="E49" s="5">
        <f t="shared" si="0"/>
        <v>109.42</v>
      </c>
      <c r="F49" s="9">
        <f>E49+E49*10/100</f>
        <v>120.362</v>
      </c>
      <c r="G49" s="13">
        <f>SUM(F48:F49)</f>
        <v>239.20600000000002</v>
      </c>
    </row>
    <row r="50" spans="1:7" ht="15">
      <c r="A50" s="5"/>
      <c r="B50" s="5"/>
      <c r="C50" s="5"/>
      <c r="D50" s="11"/>
      <c r="E50" s="5">
        <f t="shared" si="0"/>
        <v>0</v>
      </c>
      <c r="F50" s="5"/>
      <c r="G50" s="14"/>
    </row>
    <row r="51" spans="1:7" ht="15">
      <c r="A51" s="5"/>
      <c r="B51" s="5"/>
      <c r="C51" s="5"/>
      <c r="D51" s="11"/>
      <c r="E51" s="5">
        <f t="shared" si="0"/>
        <v>0</v>
      </c>
      <c r="F51" s="5"/>
      <c r="G51" s="14"/>
    </row>
    <row r="52" spans="1:7" ht="15">
      <c r="A52" s="7" t="s">
        <v>20</v>
      </c>
      <c r="B52" s="8" t="s">
        <v>48</v>
      </c>
      <c r="C52" s="5">
        <v>1</v>
      </c>
      <c r="D52" s="11">
        <v>137.39</v>
      </c>
      <c r="E52" s="5">
        <f t="shared" si="0"/>
        <v>137.39</v>
      </c>
      <c r="F52" s="9">
        <f>E52+E52*10/100</f>
        <v>151.129</v>
      </c>
      <c r="G52" s="14"/>
    </row>
    <row r="53" spans="1:7" ht="15">
      <c r="A53" s="7" t="s">
        <v>20</v>
      </c>
      <c r="B53" s="8" t="s">
        <v>21</v>
      </c>
      <c r="C53" s="5">
        <v>1</v>
      </c>
      <c r="D53" s="11">
        <v>66.27</v>
      </c>
      <c r="E53" s="5">
        <f t="shared" si="0"/>
        <v>66.27</v>
      </c>
      <c r="F53" s="9">
        <f>E53+E53*10/100</f>
        <v>72.89699999999999</v>
      </c>
      <c r="G53" s="13">
        <f>SUM(F52:F53)</f>
        <v>224.02599999999998</v>
      </c>
    </row>
    <row r="54" spans="1:7" ht="15">
      <c r="A54" s="5"/>
      <c r="B54" s="5"/>
      <c r="C54" s="5"/>
      <c r="D54" s="11"/>
      <c r="E54" s="5">
        <f t="shared" si="0"/>
        <v>0</v>
      </c>
      <c r="F54" s="5"/>
      <c r="G54" s="14"/>
    </row>
    <row r="55" spans="1:7" ht="15">
      <c r="A55" s="5"/>
      <c r="B55" s="5"/>
      <c r="C55" s="5"/>
      <c r="D55" s="11"/>
      <c r="E55" s="5">
        <f t="shared" si="0"/>
        <v>0</v>
      </c>
      <c r="F55" s="5"/>
      <c r="G55" s="14"/>
    </row>
    <row r="56" spans="1:7" ht="15">
      <c r="A56" s="7" t="s">
        <v>22</v>
      </c>
      <c r="B56" s="8" t="s">
        <v>44</v>
      </c>
      <c r="C56" s="5">
        <v>2</v>
      </c>
      <c r="D56" s="11">
        <v>116.65</v>
      </c>
      <c r="E56" s="5">
        <f t="shared" si="0"/>
        <v>233.3</v>
      </c>
      <c r="F56" s="9">
        <f>E56+E56*10/100</f>
        <v>256.63</v>
      </c>
      <c r="G56" s="14"/>
    </row>
    <row r="57" spans="1:7" ht="15">
      <c r="A57" s="7" t="s">
        <v>22</v>
      </c>
      <c r="B57" s="8" t="s">
        <v>37</v>
      </c>
      <c r="C57" s="5">
        <v>1</v>
      </c>
      <c r="D57" s="11">
        <v>68.19</v>
      </c>
      <c r="E57" s="5">
        <f t="shared" si="0"/>
        <v>68.19</v>
      </c>
      <c r="F57" s="9">
        <f>E57+E57*10/100</f>
        <v>75.009</v>
      </c>
      <c r="G57" s="14"/>
    </row>
    <row r="58" spans="1:7" ht="15">
      <c r="A58" s="7" t="s">
        <v>22</v>
      </c>
      <c r="B58" s="8" t="s">
        <v>43</v>
      </c>
      <c r="C58" s="5">
        <v>1</v>
      </c>
      <c r="D58" s="11">
        <v>68.19</v>
      </c>
      <c r="E58" s="5">
        <f t="shared" si="0"/>
        <v>68.19</v>
      </c>
      <c r="F58" s="9">
        <f>E58+E58*10/100</f>
        <v>75.009</v>
      </c>
      <c r="G58" s="14"/>
    </row>
    <row r="59" spans="1:7" ht="15">
      <c r="A59" s="7" t="s">
        <v>22</v>
      </c>
      <c r="B59" s="8" t="s">
        <v>23</v>
      </c>
      <c r="C59" s="5">
        <v>1</v>
      </c>
      <c r="D59" s="11">
        <v>213.9</v>
      </c>
      <c r="E59" s="5">
        <f t="shared" si="0"/>
        <v>213.9</v>
      </c>
      <c r="F59" s="9">
        <f>E59+E59*10/100</f>
        <v>235.29000000000002</v>
      </c>
      <c r="G59" s="13">
        <f>SUM(F56:F59)</f>
        <v>641.9380000000001</v>
      </c>
    </row>
    <row r="60" spans="1:7" ht="15">
      <c r="A60" s="5"/>
      <c r="B60" s="5"/>
      <c r="C60" s="5"/>
      <c r="D60" s="11"/>
      <c r="E60" s="5">
        <f t="shared" si="0"/>
        <v>0</v>
      </c>
      <c r="F60" s="5"/>
      <c r="G60" s="14"/>
    </row>
    <row r="61" spans="1:7" ht="15">
      <c r="A61" s="5"/>
      <c r="B61" s="5"/>
      <c r="C61" s="5"/>
      <c r="D61" s="11"/>
      <c r="E61" s="5">
        <f t="shared" si="0"/>
        <v>0</v>
      </c>
      <c r="F61" s="5"/>
      <c r="G61" s="14"/>
    </row>
    <row r="62" spans="1:7" ht="15">
      <c r="A62" s="7" t="s">
        <v>24</v>
      </c>
      <c r="B62" s="8" t="s">
        <v>38</v>
      </c>
      <c r="C62" s="5">
        <v>1</v>
      </c>
      <c r="D62" s="11">
        <v>68.19</v>
      </c>
      <c r="E62" s="5">
        <f t="shared" si="0"/>
        <v>68.19</v>
      </c>
      <c r="F62" s="9">
        <f>E62+E62*10/100</f>
        <v>75.009</v>
      </c>
      <c r="G62" s="14"/>
    </row>
    <row r="63" spans="1:7" ht="15">
      <c r="A63" s="7" t="s">
        <v>24</v>
      </c>
      <c r="B63" s="8" t="s">
        <v>40</v>
      </c>
      <c r="C63" s="5">
        <v>1</v>
      </c>
      <c r="D63" s="11">
        <v>68.19</v>
      </c>
      <c r="E63" s="5">
        <f t="shared" si="0"/>
        <v>68.19</v>
      </c>
      <c r="F63" s="9">
        <f>E63+E63*10/100</f>
        <v>75.009</v>
      </c>
      <c r="G63" s="14"/>
    </row>
    <row r="64" spans="1:7" ht="15">
      <c r="A64" s="7" t="s">
        <v>24</v>
      </c>
      <c r="B64" s="8" t="s">
        <v>56</v>
      </c>
      <c r="C64" s="5">
        <v>1</v>
      </c>
      <c r="D64" s="11">
        <v>78.9</v>
      </c>
      <c r="E64" s="5">
        <f aca="true" t="shared" si="2" ref="E64:E72">C64*D64</f>
        <v>78.9</v>
      </c>
      <c r="F64" s="9">
        <f>E64+E64*10/100</f>
        <v>86.79</v>
      </c>
      <c r="G64" s="14"/>
    </row>
    <row r="65" spans="1:7" ht="15">
      <c r="A65" s="7" t="s">
        <v>24</v>
      </c>
      <c r="B65" s="8" t="s">
        <v>58</v>
      </c>
      <c r="C65" s="5">
        <v>1</v>
      </c>
      <c r="D65" s="11">
        <v>92.47</v>
      </c>
      <c r="E65" s="5">
        <f t="shared" si="2"/>
        <v>92.47</v>
      </c>
      <c r="F65" s="9">
        <f>E65+E65*10/100</f>
        <v>101.717</v>
      </c>
      <c r="G65" s="14"/>
    </row>
    <row r="66" spans="1:7" ht="15">
      <c r="A66" s="7" t="s">
        <v>24</v>
      </c>
      <c r="B66" s="8" t="s">
        <v>43</v>
      </c>
      <c r="C66" s="5">
        <v>1</v>
      </c>
      <c r="D66" s="11">
        <v>68.19</v>
      </c>
      <c r="E66" s="5">
        <f t="shared" si="2"/>
        <v>68.19</v>
      </c>
      <c r="F66" s="9">
        <f>E66+E66*10/100</f>
        <v>75.009</v>
      </c>
      <c r="G66" s="14"/>
    </row>
    <row r="67" spans="1:7" ht="15">
      <c r="A67" s="7" t="s">
        <v>24</v>
      </c>
      <c r="B67" s="8" t="s">
        <v>36</v>
      </c>
      <c r="C67" s="5">
        <v>1</v>
      </c>
      <c r="D67" s="11">
        <v>108.04</v>
      </c>
      <c r="E67" s="5">
        <f t="shared" si="2"/>
        <v>108.04</v>
      </c>
      <c r="F67" s="9">
        <f>E67+E67*10/100</f>
        <v>118.84400000000001</v>
      </c>
      <c r="G67" s="13">
        <f>SUM(F62:F67)</f>
        <v>532.378</v>
      </c>
    </row>
    <row r="68" spans="1:7" ht="15">
      <c r="A68" s="5"/>
      <c r="B68" s="5"/>
      <c r="C68" s="5"/>
      <c r="D68" s="11"/>
      <c r="E68" s="5">
        <f t="shared" si="2"/>
        <v>0</v>
      </c>
      <c r="F68" s="5"/>
      <c r="G68" s="14"/>
    </row>
    <row r="69" spans="1:7" ht="15">
      <c r="A69" s="5"/>
      <c r="B69" s="5"/>
      <c r="C69" s="5"/>
      <c r="D69" s="11"/>
      <c r="E69" s="5">
        <f t="shared" si="2"/>
        <v>0</v>
      </c>
      <c r="F69" s="5"/>
      <c r="G69" s="14"/>
    </row>
    <row r="70" spans="1:7" ht="15">
      <c r="A70" s="7" t="s">
        <v>27</v>
      </c>
      <c r="B70" s="8" t="s">
        <v>44</v>
      </c>
      <c r="C70" s="5">
        <v>1</v>
      </c>
      <c r="D70" s="11">
        <v>116.65</v>
      </c>
      <c r="E70" s="5">
        <f t="shared" si="2"/>
        <v>116.65</v>
      </c>
      <c r="F70" s="9">
        <f>E70+E70*10/100</f>
        <v>128.315</v>
      </c>
      <c r="G70" s="14"/>
    </row>
    <row r="71" spans="1:7" ht="15">
      <c r="A71" s="7" t="s">
        <v>27</v>
      </c>
      <c r="B71" s="8" t="s">
        <v>40</v>
      </c>
      <c r="C71" s="5">
        <v>1</v>
      </c>
      <c r="D71" s="11">
        <v>68.19</v>
      </c>
      <c r="E71" s="5">
        <f t="shared" si="2"/>
        <v>68.19</v>
      </c>
      <c r="F71" s="9">
        <f>E71+E71*10/100</f>
        <v>75.009</v>
      </c>
      <c r="G71" s="14"/>
    </row>
    <row r="72" spans="1:7" ht="15">
      <c r="A72" s="7" t="s">
        <v>27</v>
      </c>
      <c r="B72" s="8" t="s">
        <v>49</v>
      </c>
      <c r="C72" s="5">
        <v>1</v>
      </c>
      <c r="D72" s="11">
        <v>72.38</v>
      </c>
      <c r="E72" s="5">
        <f t="shared" si="2"/>
        <v>72.38</v>
      </c>
      <c r="F72" s="9">
        <f>E72+E72*10/100</f>
        <v>79.618</v>
      </c>
      <c r="G72" s="13">
        <f>SUM(F70:F72)</f>
        <v>282.942</v>
      </c>
    </row>
    <row r="73" spans="2:7" ht="12.75">
      <c r="B73" s="1"/>
      <c r="G73" s="6"/>
    </row>
  </sheetData>
  <sheetProtection/>
  <autoFilter ref="A1:H72"/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9">
      <selection activeCell="A28" sqref="A28:B28"/>
    </sheetView>
  </sheetViews>
  <sheetFormatPr defaultColWidth="9.140625" defaultRowHeight="12.75"/>
  <cols>
    <col min="1" max="1" width="55.57421875" style="0" customWidth="1"/>
  </cols>
  <sheetData>
    <row r="1" spans="1:2" ht="12.75">
      <c r="A1" s="1" t="s">
        <v>13</v>
      </c>
      <c r="B1">
        <v>2</v>
      </c>
    </row>
    <row r="2" spans="1:2" ht="12.75">
      <c r="A2" s="1" t="s">
        <v>35</v>
      </c>
      <c r="B2">
        <v>2</v>
      </c>
    </row>
    <row r="3" spans="1:2" ht="12.75">
      <c r="A3" s="1" t="s">
        <v>8</v>
      </c>
      <c r="B3">
        <v>1</v>
      </c>
    </row>
    <row r="4" spans="1:2" ht="12.75">
      <c r="A4" s="1" t="s">
        <v>23</v>
      </c>
      <c r="B4">
        <v>1</v>
      </c>
    </row>
    <row r="5" spans="1:2" ht="12.75">
      <c r="A5" s="1" t="s">
        <v>15</v>
      </c>
      <c r="B5">
        <v>1</v>
      </c>
    </row>
    <row r="6" spans="1:2" ht="12.75">
      <c r="A6" s="1" t="s">
        <v>37</v>
      </c>
      <c r="B6">
        <v>3</v>
      </c>
    </row>
    <row r="7" spans="1:2" ht="12.75">
      <c r="A7" s="1" t="s">
        <v>39</v>
      </c>
      <c r="B7">
        <v>4</v>
      </c>
    </row>
    <row r="8" spans="1:2" ht="12.75">
      <c r="A8" s="1" t="s">
        <v>25</v>
      </c>
      <c r="B8">
        <v>1</v>
      </c>
    </row>
    <row r="9" spans="1:2" ht="12.75">
      <c r="A9" s="1" t="s">
        <v>9</v>
      </c>
      <c r="B9">
        <v>1</v>
      </c>
    </row>
    <row r="10" spans="1:2" ht="12.75">
      <c r="A10" s="1" t="s">
        <v>26</v>
      </c>
      <c r="B10">
        <v>1</v>
      </c>
    </row>
    <row r="11" spans="1:2" ht="12.75">
      <c r="A11" s="1" t="s">
        <v>41</v>
      </c>
      <c r="B11">
        <v>3</v>
      </c>
    </row>
    <row r="12" spans="1:2" ht="12.75">
      <c r="A12" s="1" t="s">
        <v>43</v>
      </c>
      <c r="B12">
        <v>5</v>
      </c>
    </row>
    <row r="13" spans="1:2" ht="12.75">
      <c r="A13" s="1" t="s">
        <v>1</v>
      </c>
      <c r="B13">
        <v>1</v>
      </c>
    </row>
    <row r="14" spans="1:2" ht="12.75">
      <c r="A14" s="1" t="s">
        <v>44</v>
      </c>
      <c r="B14">
        <v>4</v>
      </c>
    </row>
    <row r="15" spans="1:2" ht="12.75">
      <c r="A15" s="1" t="s">
        <v>45</v>
      </c>
      <c r="B15">
        <v>2</v>
      </c>
    </row>
    <row r="16" spans="1:2" ht="12.75">
      <c r="A16" s="1" t="s">
        <v>16</v>
      </c>
      <c r="B16">
        <v>3</v>
      </c>
    </row>
    <row r="17" spans="1:2" ht="12.75">
      <c r="A17" s="1" t="s">
        <v>17</v>
      </c>
      <c r="B17">
        <v>3</v>
      </c>
    </row>
    <row r="18" spans="1:2" ht="12.75">
      <c r="A18" s="1" t="s">
        <v>5</v>
      </c>
      <c r="B18">
        <v>1</v>
      </c>
    </row>
    <row r="19" spans="1:2" ht="12.75">
      <c r="A19" s="1" t="s">
        <v>46</v>
      </c>
      <c r="B19">
        <v>2</v>
      </c>
    </row>
    <row r="20" spans="1:2" ht="12.75">
      <c r="A20" s="1" t="s">
        <v>47</v>
      </c>
      <c r="B20">
        <v>2</v>
      </c>
    </row>
    <row r="21" spans="1:2" ht="12.75">
      <c r="A21" s="1" t="s">
        <v>48</v>
      </c>
      <c r="B21">
        <v>4</v>
      </c>
    </row>
    <row r="22" spans="1:2" ht="12.75">
      <c r="A22" s="1" t="s">
        <v>4</v>
      </c>
      <c r="B22">
        <v>1</v>
      </c>
    </row>
    <row r="23" spans="1:2" ht="12.75">
      <c r="A23" s="1" t="s">
        <v>49</v>
      </c>
      <c r="B23">
        <v>4</v>
      </c>
    </row>
    <row r="24" spans="1:2" ht="12.75">
      <c r="A24" s="1" t="s">
        <v>50</v>
      </c>
      <c r="B24">
        <v>3</v>
      </c>
    </row>
    <row r="25" spans="1:2" ht="12.75">
      <c r="A25" s="1" t="s">
        <v>51</v>
      </c>
      <c r="B25">
        <v>1</v>
      </c>
    </row>
    <row r="26" spans="1:2" ht="12.75">
      <c r="A26" s="1" t="s">
        <v>6</v>
      </c>
      <c r="B26">
        <v>1</v>
      </c>
    </row>
    <row r="27" spans="1:2" ht="12.75">
      <c r="A27" s="1" t="s">
        <v>3</v>
      </c>
      <c r="B27">
        <v>1</v>
      </c>
    </row>
    <row r="28" spans="1:2" ht="12.75">
      <c r="A28" s="1" t="s">
        <v>52</v>
      </c>
      <c r="B28">
        <v>3</v>
      </c>
    </row>
    <row r="29" spans="1:2" ht="12.75">
      <c r="A29" s="1" t="s">
        <v>53</v>
      </c>
      <c r="B29">
        <v>2</v>
      </c>
    </row>
    <row r="30" spans="1:2" ht="12.75">
      <c r="A30" s="1" t="s">
        <v>55</v>
      </c>
      <c r="B30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ТАНЯ</cp:lastModifiedBy>
  <cp:lastPrinted>2014-01-16T05:17:25Z</cp:lastPrinted>
  <dcterms:created xsi:type="dcterms:W3CDTF">1996-10-08T23:32:33Z</dcterms:created>
  <dcterms:modified xsi:type="dcterms:W3CDTF">2014-01-16T05:57:55Z</dcterms:modified>
  <cp:category/>
  <cp:version/>
  <cp:contentType/>
  <cp:contentStatus/>
</cp:coreProperties>
</file>