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рка" sheetId="1" r:id="rId1"/>
    <sheet name="заказ" sheetId="2" r:id="rId2"/>
    <sheet name="Лист3" sheetId="3" r:id="rId3"/>
  </sheets>
  <definedNames>
    <definedName name="_xlnm._FilterDatabase" localSheetId="0" hidden="1">'сверка'!$A$1:$F$105</definedName>
  </definedNames>
  <calcPr fullCalcOnLoad="1"/>
</workbook>
</file>

<file path=xl/sharedStrings.xml><?xml version="1.0" encoding="utf-8"?>
<sst xmlns="http://schemas.openxmlformats.org/spreadsheetml/2006/main" count="193" uniqueCount="81">
  <si>
    <r>
      <t>я</t>
    </r>
    <r>
      <rPr>
        <sz val="9"/>
        <color indexed="8"/>
        <rFont val="Verdana"/>
        <family val="2"/>
      </rPr>
      <t> </t>
    </r>
  </si>
  <si>
    <t>MAGIC FOAM / ПЕНКА ДЛЯ ПОЛОСТИ РТА С ФТОРОМ И МОЛОЧНЫМИ ФЕРМЕНТАМИ </t>
  </si>
  <si>
    <r>
      <t>МарисО</t>
    </r>
    <r>
      <rPr>
        <sz val="9"/>
        <color indexed="8"/>
        <rFont val="Verdana"/>
        <family val="2"/>
      </rPr>
      <t> депозит 11,23 </t>
    </r>
  </si>
  <si>
    <t>Сплат З/Щ Prof Отбеливающая жесткая 83,31 - 1шт. </t>
  </si>
  <si>
    <t>Сплат З/П 100 Prof Зеленый чай 75,99 - 1шт </t>
  </si>
  <si>
    <r>
      <t>кисунчик</t>
    </r>
    <r>
      <rPr>
        <sz val="9"/>
        <color indexed="8"/>
        <rFont val="Verdana"/>
        <family val="2"/>
      </rPr>
      <t> </t>
    </r>
  </si>
  <si>
    <t>Сплат LB Фитоэлексир 125 Д/купания 187,88 </t>
  </si>
  <si>
    <t>Сплат Пенка 50 д/зуб и десен 2в1 Малина 141,69 </t>
  </si>
  <si>
    <t>Сплат З/П 75 Iney Магия 217,78 </t>
  </si>
  <si>
    <r>
      <t>OlgaKV</t>
    </r>
    <r>
      <rPr>
        <sz val="9"/>
        <color indexed="8"/>
        <rFont val="Verdana"/>
        <family val="2"/>
      </rPr>
      <t> </t>
    </r>
  </si>
  <si>
    <t>Сплат LB Мусс-пенка 350 3в1 очищающ 226,92 - 1шт </t>
  </si>
  <si>
    <r>
      <t>Катлея</t>
    </r>
    <r>
      <rPr>
        <sz val="9"/>
        <color indexed="8"/>
        <rFont val="Verdana"/>
        <family val="2"/>
      </rPr>
      <t> </t>
    </r>
  </si>
  <si>
    <t>Сплат З/П 100 Prof Максимум 93,53 - 1 шт. </t>
  </si>
  <si>
    <r>
      <t>regina viktoria</t>
    </r>
    <r>
      <rPr>
        <sz val="9"/>
        <color indexed="8"/>
        <rFont val="Verdana"/>
        <family val="2"/>
      </rPr>
      <t> </t>
    </r>
  </si>
  <si>
    <t>Сплат Ополаск. 340 Prof Complete 73,55 </t>
  </si>
  <si>
    <t>Сплат З/П 100 Prof Ароматерапия 93,53 </t>
  </si>
  <si>
    <t>Сплат З/П 100 Prof Ультракомплекс 65,67 </t>
  </si>
  <si>
    <t>Сплат З/П 75 Iney Ветер 217,78 </t>
  </si>
  <si>
    <t>Сплат З/П 55 Детск Junior 3-8 лет Восток 107,43 </t>
  </si>
  <si>
    <t>Сплат З/П 55 Детск Junior 3-8 лет Запад 107,43 </t>
  </si>
  <si>
    <t>Сплат З/П 55 Детск Junior 3-8 лет Север 107,43 </t>
  </si>
  <si>
    <t>Сплат З/П 55 Детск Junior 3-8 лет Юг 107,43 </t>
  </si>
  <si>
    <t>Сплат З/Щ Prof Ионная со смен.насадкой 346,86 </t>
  </si>
  <si>
    <r>
      <t>Natti1</t>
    </r>
    <r>
      <rPr>
        <sz val="9"/>
        <color indexed="8"/>
        <rFont val="Verdana"/>
        <family val="2"/>
      </rPr>
      <t> </t>
    </r>
  </si>
  <si>
    <t>Сплат Пенка 50 д/зуб и десен 2в1 Мята 141,69 1шт </t>
  </si>
  <si>
    <r>
      <t>Дина Леонидовна</t>
    </r>
    <r>
      <rPr>
        <sz val="9"/>
        <color indexed="8"/>
        <rFont val="Verdana"/>
        <family val="2"/>
      </rPr>
      <t> </t>
    </r>
  </si>
  <si>
    <r>
      <t>Лучезара</t>
    </r>
    <r>
      <rPr>
        <sz val="9"/>
        <color indexed="8"/>
        <rFont val="Verdana"/>
        <family val="2"/>
      </rPr>
      <t> </t>
    </r>
  </si>
  <si>
    <t>Сплат З/П 75 Special Имбирь 117,8 </t>
  </si>
  <si>
    <t>Сплат Ополаск. 340 Prof Active White 84,67 </t>
  </si>
  <si>
    <r>
      <t>мама Яськи</t>
    </r>
    <r>
      <rPr>
        <sz val="9"/>
        <color indexed="8"/>
        <rFont val="Verdana"/>
        <family val="2"/>
      </rPr>
      <t> </t>
    </r>
  </si>
  <si>
    <t>Сплат З/П 75 Special Морские минералы 100,65 </t>
  </si>
  <si>
    <r>
      <t>ПеЧенЮшК@</t>
    </r>
    <r>
      <rPr>
        <sz val="9"/>
        <color indexed="8"/>
        <rFont val="Verdana"/>
        <family val="2"/>
      </rPr>
      <t> </t>
    </r>
  </si>
  <si>
    <r>
      <t>tannina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</si>
  <si>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</si>
  <si>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t>PALMOLIVE Мыло жид 300 См бл Ол/мол 48,66 - 2шт. </t>
  </si>
  <si>
    <t>OLA! Г/П DAILY 60 ежедн 63,14 - 1шт. </t>
  </si>
  <si>
    <t>OLA! Г/П Wings Normal 16 Солн Ромашка 54,38 - 1шт. </t>
  </si>
  <si>
    <t>Фрош Ср-во д/посуды 1000 104,34 - 2шт. </t>
  </si>
  <si>
    <r>
      <t>Глушакова Диана</t>
    </r>
    <r>
      <rPr>
        <sz val="9"/>
        <color indexed="8"/>
        <rFont val="Verdana"/>
        <family val="2"/>
      </rPr>
      <t> </t>
    </r>
  </si>
  <si>
    <t>НВ-410 Сплат Набор З/П 30 Детск Juicy Set *3 174,8 № 1 Со вкусом Вишни, Мороженого и Тутти-Фрутти </t>
  </si>
  <si>
    <r>
      <t>zaeff</t>
    </r>
    <r>
      <rPr>
        <sz val="9"/>
        <color indexed="8"/>
        <rFont val="Verdana"/>
        <family val="2"/>
      </rPr>
      <t> </t>
    </r>
  </si>
  <si>
    <r>
      <t>Шапокляк</t>
    </r>
    <r>
      <rPr>
        <sz val="9"/>
        <color indexed="8"/>
        <rFont val="Verdana"/>
        <family val="2"/>
      </rPr>
      <t> </t>
    </r>
  </si>
  <si>
    <t>ник</t>
  </si>
  <si>
    <t>наименование</t>
  </si>
  <si>
    <t>цена</t>
  </si>
  <si>
    <t>кол-во</t>
  </si>
  <si>
    <t>сумма</t>
  </si>
  <si>
    <t>ПЕНКА ДЛЯ ПОЛОСТИ РТА С КАЛЬЦИЕМ И МОЛОЧНЫМИ ФЕРМЕНТАМИ</t>
  </si>
  <si>
    <t>Сплат З/нить 30 Prof Клубника</t>
  </si>
  <si>
    <t xml:space="preserve">Сплат З/нить 30 Prof Мятн вол серебра </t>
  </si>
  <si>
    <t>Сплат З/П 100 Prof Актив</t>
  </si>
  <si>
    <t xml:space="preserve">Сплат З/П 100 Prof Биокальций </t>
  </si>
  <si>
    <t xml:space="preserve">Сплат З/П 100 Prof Лечебные травы </t>
  </si>
  <si>
    <t>Сплат З/П 100 Prof Ликвум-гель</t>
  </si>
  <si>
    <t xml:space="preserve">Сплат З/П 100 Prof Отбеливание плюс </t>
  </si>
  <si>
    <t xml:space="preserve">Сплат З/П 55 Детск Junior 0-4 года </t>
  </si>
  <si>
    <t>Сплат З/Щ Junior Ассорти</t>
  </si>
  <si>
    <t xml:space="preserve">Сплат З/Щ Prof Отбеливающая Средняя </t>
  </si>
  <si>
    <t>ПЕНКА ДЛЯ ПОЛОСТИ РТА С ФТОРОМ И МОЛОЧНЫМИ ФЕРМЕНТАМИ </t>
  </si>
  <si>
    <t xml:space="preserve">OLA! Г/П DAILY 60 ежедн </t>
  </si>
  <si>
    <t>OLA! Г/П Wings Normal 16 Солн Ромашка</t>
  </si>
  <si>
    <t xml:space="preserve">PALMOLIVE Мыло жид 300 См бл Ол/мол </t>
  </si>
  <si>
    <t xml:space="preserve">БС ФБ Пакет д/мус.50*60 - 30шт. 35л.М.св </t>
  </si>
  <si>
    <t>НВ-410 Сплат Набор З/П 30 Детск Juicy Set *3 № 1 Со вкусом Вишни, Мороженого и Тутти-Фрутти </t>
  </si>
  <si>
    <t>сплат Пенка 50 д/зуб и десен 2в1 Ваниль 141,69 - 1 шт. </t>
  </si>
  <si>
    <t xml:space="preserve">Сплат LB Фитоэлексир 125 Д/купания </t>
  </si>
  <si>
    <t xml:space="preserve">Сплат LB Мусс-пенка 350 3в1 очищающ </t>
  </si>
  <si>
    <t xml:space="preserve">Сплат З/П 100 Prof Максимум </t>
  </si>
  <si>
    <t xml:space="preserve">Фрош Ср-во д/посуды 1000 </t>
  </si>
  <si>
    <t xml:space="preserve">ROCS З/Щ Baby д/детей от 0 до 3 лет </t>
  </si>
  <si>
    <r>
      <t xml:space="preserve">ROCS З/Щ взрослые  классические до 100р есть? Если есть то 2шт </t>
    </r>
    <r>
      <rPr>
        <sz val="9"/>
        <color indexed="10"/>
        <rFont val="Verdana"/>
        <family val="2"/>
      </rPr>
      <t>в заказ</t>
    </r>
  </si>
  <si>
    <t xml:space="preserve">DRC ROCS З/П 45 д/мал Душист. Ромашка </t>
  </si>
  <si>
    <t>DRC ROCS Медикал З/Г 45 Минералс фрут</t>
  </si>
  <si>
    <t>tanaka</t>
  </si>
  <si>
    <t>Сплат Пенка 50 д/зуб и десен 2в1 Бергамот 141,69 </t>
  </si>
  <si>
    <t>Garnier G ДЕО Дез шар 50 Чистая защита   64,5 </t>
  </si>
  <si>
    <t>Пава</t>
  </si>
  <si>
    <t>Таня</t>
  </si>
  <si>
    <t>Пакет д/мус.50*60 - 30шт. 35л.М.св 26,92 - 1шт. </t>
  </si>
  <si>
    <t>к сдаче</t>
  </si>
  <si>
    <t>сдано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</si>
</sst>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8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21.57421875" style="0" customWidth="1"/>
    <col min="2" max="2" width="43.8515625" style="0" customWidth="1"/>
    <col min="3" max="3" width="9.140625" style="4" customWidth="1"/>
  </cols>
  <sheetData>
    <row r="1" spans="1:8" ht="15.75">
      <c r="A1" s="6" t="s">
        <v>42</v>
      </c>
      <c r="B1" s="6" t="s">
        <v>43</v>
      </c>
      <c r="C1" s="7" t="s">
        <v>44</v>
      </c>
      <c r="D1" s="6" t="s">
        <v>45</v>
      </c>
      <c r="E1" s="6" t="s">
        <v>46</v>
      </c>
      <c r="F1" s="8">
        <v>0.1</v>
      </c>
      <c r="G1" s="6" t="s">
        <v>79</v>
      </c>
      <c r="H1" s="6" t="s">
        <v>80</v>
      </c>
    </row>
    <row r="2" spans="1:7" ht="12.75">
      <c r="A2" s="1" t="s">
        <v>0</v>
      </c>
      <c r="B2" s="2" t="s">
        <v>58</v>
      </c>
      <c r="C2" s="4">
        <v>108.04</v>
      </c>
      <c r="D2">
        <v>1</v>
      </c>
      <c r="E2">
        <f aca="true" t="shared" si="0" ref="E2:E65">C2*D2</f>
        <v>108.04</v>
      </c>
      <c r="F2" s="5">
        <f>E2+E2*10/100</f>
        <v>118.84400000000001</v>
      </c>
      <c r="G2" s="5">
        <f>SUM(F2)</f>
        <v>118.84400000000001</v>
      </c>
    </row>
    <row r="3" spans="5:6" ht="12.75">
      <c r="E3">
        <f t="shared" si="0"/>
        <v>0</v>
      </c>
      <c r="F3" s="5">
        <f aca="true" t="shared" si="1" ref="F3:F66">E3+E3*10/100</f>
        <v>0</v>
      </c>
    </row>
    <row r="4" spans="5:6" ht="12.75">
      <c r="E4">
        <f t="shared" si="0"/>
        <v>0</v>
      </c>
      <c r="F4" s="5">
        <f t="shared" si="1"/>
        <v>0</v>
      </c>
    </row>
    <row r="5" spans="1:6" ht="12.75">
      <c r="A5" s="1" t="s">
        <v>2</v>
      </c>
      <c r="B5" s="2" t="s">
        <v>56</v>
      </c>
      <c r="C5" s="4">
        <v>69</v>
      </c>
      <c r="D5">
        <v>1</v>
      </c>
      <c r="E5">
        <f t="shared" si="0"/>
        <v>69</v>
      </c>
      <c r="F5" s="5">
        <f t="shared" si="1"/>
        <v>75.9</v>
      </c>
    </row>
    <row r="6" spans="1:6" ht="12.75">
      <c r="A6" s="1" t="s">
        <v>2</v>
      </c>
      <c r="B6" s="2" t="s">
        <v>3</v>
      </c>
      <c r="C6" s="4">
        <v>82.84</v>
      </c>
      <c r="D6">
        <v>1</v>
      </c>
      <c r="E6">
        <f t="shared" si="0"/>
        <v>82.84</v>
      </c>
      <c r="F6" s="5">
        <f t="shared" si="1"/>
        <v>91.12400000000001</v>
      </c>
    </row>
    <row r="7" spans="1:7" ht="12.75">
      <c r="A7" s="1" t="s">
        <v>2</v>
      </c>
      <c r="B7" s="2" t="s">
        <v>4</v>
      </c>
      <c r="C7" s="4">
        <v>75.21</v>
      </c>
      <c r="D7">
        <v>1</v>
      </c>
      <c r="E7">
        <f t="shared" si="0"/>
        <v>75.21</v>
      </c>
      <c r="F7" s="5">
        <f t="shared" si="1"/>
        <v>82.731</v>
      </c>
      <c r="G7" s="5">
        <f>SUM(F5:F7)</f>
        <v>249.755</v>
      </c>
    </row>
    <row r="8" spans="5:6" ht="12.75">
      <c r="E8">
        <f t="shared" si="0"/>
        <v>0</v>
      </c>
      <c r="F8" s="5">
        <f t="shared" si="1"/>
        <v>0</v>
      </c>
    </row>
    <row r="9" spans="5:6" ht="12.75">
      <c r="E9">
        <f t="shared" si="0"/>
        <v>0</v>
      </c>
      <c r="F9" s="5">
        <f t="shared" si="1"/>
        <v>0</v>
      </c>
    </row>
    <row r="10" spans="1:6" ht="12.75">
      <c r="A10" s="1" t="s">
        <v>5</v>
      </c>
      <c r="B10" s="2" t="s">
        <v>6</v>
      </c>
      <c r="C10" s="4">
        <v>177.09</v>
      </c>
      <c r="D10">
        <v>1</v>
      </c>
      <c r="E10">
        <f t="shared" si="0"/>
        <v>177.09</v>
      </c>
      <c r="F10" s="5">
        <f t="shared" si="1"/>
        <v>194.799</v>
      </c>
    </row>
    <row r="11" spans="1:6" ht="12.75">
      <c r="A11" s="1" t="s">
        <v>5</v>
      </c>
      <c r="B11" s="2" t="s">
        <v>7</v>
      </c>
      <c r="C11" s="4">
        <v>133.57</v>
      </c>
      <c r="D11">
        <v>1</v>
      </c>
      <c r="E11">
        <f t="shared" si="0"/>
        <v>133.57</v>
      </c>
      <c r="F11" s="5">
        <f t="shared" si="1"/>
        <v>146.927</v>
      </c>
    </row>
    <row r="12" spans="1:6" ht="12.75">
      <c r="A12" s="1" t="s">
        <v>5</v>
      </c>
      <c r="B12" s="2" t="s">
        <v>8</v>
      </c>
      <c r="C12" s="4">
        <v>205.28</v>
      </c>
      <c r="D12">
        <v>1</v>
      </c>
      <c r="E12">
        <f t="shared" si="0"/>
        <v>205.28</v>
      </c>
      <c r="F12" s="5">
        <f t="shared" si="1"/>
        <v>225.808</v>
      </c>
    </row>
    <row r="13" spans="1:6" ht="12.75">
      <c r="A13" s="1" t="s">
        <v>5</v>
      </c>
      <c r="B13" s="2" t="s">
        <v>48</v>
      </c>
      <c r="C13" s="4">
        <v>85.16</v>
      </c>
      <c r="D13">
        <v>1</v>
      </c>
      <c r="E13">
        <f t="shared" si="0"/>
        <v>85.16</v>
      </c>
      <c r="F13" s="5">
        <f t="shared" si="1"/>
        <v>93.67599999999999</v>
      </c>
    </row>
    <row r="14" spans="1:6" ht="12.75">
      <c r="A14" s="1" t="s">
        <v>5</v>
      </c>
      <c r="B14" s="2" t="s">
        <v>47</v>
      </c>
      <c r="C14" s="4">
        <v>0</v>
      </c>
      <c r="D14">
        <v>0</v>
      </c>
      <c r="E14">
        <f t="shared" si="0"/>
        <v>0</v>
      </c>
      <c r="F14" s="5">
        <f t="shared" si="1"/>
        <v>0</v>
      </c>
    </row>
    <row r="15" spans="1:7" ht="12.75">
      <c r="A15" s="1" t="s">
        <v>5</v>
      </c>
      <c r="B15" s="2" t="s">
        <v>58</v>
      </c>
      <c r="C15" s="4">
        <v>108.04</v>
      </c>
      <c r="D15">
        <v>1</v>
      </c>
      <c r="E15">
        <f t="shared" si="0"/>
        <v>108.04</v>
      </c>
      <c r="F15" s="5">
        <f t="shared" si="1"/>
        <v>118.84400000000001</v>
      </c>
      <c r="G15" s="5">
        <f>SUM(F10:F15)</f>
        <v>780.0540000000001</v>
      </c>
    </row>
    <row r="16" spans="5:6" ht="12.75">
      <c r="E16">
        <f t="shared" si="0"/>
        <v>0</v>
      </c>
      <c r="F16" s="5">
        <f t="shared" si="1"/>
        <v>0</v>
      </c>
    </row>
    <row r="17" spans="5:6" ht="12.75">
      <c r="E17">
        <f t="shared" si="0"/>
        <v>0</v>
      </c>
      <c r="F17" s="5">
        <f t="shared" si="1"/>
        <v>0</v>
      </c>
    </row>
    <row r="18" spans="1:7" ht="12.75">
      <c r="A18" s="1" t="s">
        <v>9</v>
      </c>
      <c r="B18" s="2" t="s">
        <v>10</v>
      </c>
      <c r="C18" s="4">
        <v>213.9</v>
      </c>
      <c r="D18">
        <v>1</v>
      </c>
      <c r="E18">
        <f t="shared" si="0"/>
        <v>213.9</v>
      </c>
      <c r="F18" s="5">
        <f t="shared" si="1"/>
        <v>235.29000000000002</v>
      </c>
      <c r="G18" s="5">
        <f>SUM(F18)</f>
        <v>235.29000000000002</v>
      </c>
    </row>
    <row r="19" spans="5:6" ht="12.75">
      <c r="E19">
        <f t="shared" si="0"/>
        <v>0</v>
      </c>
      <c r="F19" s="5">
        <f t="shared" si="1"/>
        <v>0</v>
      </c>
    </row>
    <row r="20" spans="5:6" ht="12.75">
      <c r="E20">
        <f t="shared" si="0"/>
        <v>0</v>
      </c>
      <c r="F20" s="5">
        <f t="shared" si="1"/>
        <v>0</v>
      </c>
    </row>
    <row r="21" spans="1:6" ht="12.75">
      <c r="A21" s="1" t="s">
        <v>11</v>
      </c>
      <c r="B21" s="2" t="s">
        <v>12</v>
      </c>
      <c r="C21" s="4">
        <v>88.15</v>
      </c>
      <c r="D21">
        <v>1</v>
      </c>
      <c r="E21">
        <f t="shared" si="0"/>
        <v>88.15</v>
      </c>
      <c r="F21" s="5">
        <f t="shared" si="1"/>
        <v>96.965</v>
      </c>
    </row>
    <row r="22" spans="1:6" ht="12.75">
      <c r="A22" s="1" t="s">
        <v>11</v>
      </c>
      <c r="B22" s="2" t="s">
        <v>52</v>
      </c>
      <c r="C22" s="4">
        <v>64.99</v>
      </c>
      <c r="D22">
        <v>1</v>
      </c>
      <c r="E22">
        <f t="shared" si="0"/>
        <v>64.99</v>
      </c>
      <c r="F22" s="5">
        <f t="shared" si="1"/>
        <v>71.48899999999999</v>
      </c>
    </row>
    <row r="23" spans="1:6" ht="12.75">
      <c r="A23" s="1" t="s">
        <v>11</v>
      </c>
      <c r="B23" s="2" t="s">
        <v>53</v>
      </c>
      <c r="C23" s="4">
        <v>75.21</v>
      </c>
      <c r="D23">
        <v>1</v>
      </c>
      <c r="E23">
        <f t="shared" si="0"/>
        <v>75.21</v>
      </c>
      <c r="F23" s="5">
        <f t="shared" si="1"/>
        <v>82.731</v>
      </c>
    </row>
    <row r="24" spans="1:6" ht="12.75">
      <c r="A24" s="1" t="s">
        <v>11</v>
      </c>
      <c r="B24" s="2" t="s">
        <v>54</v>
      </c>
      <c r="C24" s="4">
        <v>65</v>
      </c>
      <c r="D24">
        <v>1</v>
      </c>
      <c r="E24">
        <f t="shared" si="0"/>
        <v>65</v>
      </c>
      <c r="F24" s="5">
        <f t="shared" si="1"/>
        <v>71.5</v>
      </c>
    </row>
    <row r="25" spans="1:6" ht="12.75">
      <c r="A25" s="1" t="s">
        <v>11</v>
      </c>
      <c r="B25" s="2" t="s">
        <v>49</v>
      </c>
      <c r="C25" s="4">
        <v>0</v>
      </c>
      <c r="D25">
        <v>0</v>
      </c>
      <c r="E25">
        <f t="shared" si="0"/>
        <v>0</v>
      </c>
      <c r="F25" s="5">
        <f t="shared" si="1"/>
        <v>0</v>
      </c>
    </row>
    <row r="26" spans="1:7" ht="12.75">
      <c r="A26" s="1" t="s">
        <v>11</v>
      </c>
      <c r="B26" s="2" t="s">
        <v>57</v>
      </c>
      <c r="C26" s="4">
        <v>82.84</v>
      </c>
      <c r="D26">
        <v>1</v>
      </c>
      <c r="E26">
        <f t="shared" si="0"/>
        <v>82.84</v>
      </c>
      <c r="F26" s="5">
        <f t="shared" si="1"/>
        <v>91.12400000000001</v>
      </c>
      <c r="G26" s="5">
        <f>SUM(F21:F26)</f>
        <v>413.809</v>
      </c>
    </row>
    <row r="27" spans="5:6" ht="12.75">
      <c r="E27">
        <f t="shared" si="0"/>
        <v>0</v>
      </c>
      <c r="F27" s="5">
        <f t="shared" si="1"/>
        <v>0</v>
      </c>
    </row>
    <row r="28" spans="5:6" ht="12.75">
      <c r="E28">
        <f t="shared" si="0"/>
        <v>0</v>
      </c>
      <c r="F28" s="5">
        <f t="shared" si="1"/>
        <v>0</v>
      </c>
    </row>
    <row r="29" spans="1:6" ht="12.75">
      <c r="A29" s="1" t="s">
        <v>13</v>
      </c>
      <c r="B29" s="2" t="s">
        <v>14</v>
      </c>
      <c r="C29" s="4">
        <v>73.14</v>
      </c>
      <c r="D29">
        <v>1</v>
      </c>
      <c r="E29">
        <f t="shared" si="0"/>
        <v>73.14</v>
      </c>
      <c r="F29" s="5">
        <f t="shared" si="1"/>
        <v>80.45400000000001</v>
      </c>
    </row>
    <row r="30" spans="1:6" ht="12.75">
      <c r="A30" s="1" t="s">
        <v>13</v>
      </c>
      <c r="B30" s="2" t="s">
        <v>15</v>
      </c>
      <c r="C30" s="4">
        <v>88.15</v>
      </c>
      <c r="D30">
        <v>1</v>
      </c>
      <c r="E30">
        <f t="shared" si="0"/>
        <v>88.15</v>
      </c>
      <c r="F30" s="5">
        <f t="shared" si="1"/>
        <v>96.965</v>
      </c>
    </row>
    <row r="31" spans="1:6" ht="12.75">
      <c r="A31" s="1" t="s">
        <v>13</v>
      </c>
      <c r="B31" s="2" t="s">
        <v>16</v>
      </c>
      <c r="C31" s="4">
        <v>64.99</v>
      </c>
      <c r="D31">
        <v>1</v>
      </c>
      <c r="E31">
        <f t="shared" si="0"/>
        <v>64.99</v>
      </c>
      <c r="F31" s="5">
        <f t="shared" si="1"/>
        <v>71.48899999999999</v>
      </c>
    </row>
    <row r="32" spans="1:6" ht="12.75">
      <c r="A32" s="1" t="s">
        <v>13</v>
      </c>
      <c r="B32" s="2" t="s">
        <v>53</v>
      </c>
      <c r="C32" s="4">
        <v>75.21</v>
      </c>
      <c r="D32">
        <v>1</v>
      </c>
      <c r="E32">
        <f t="shared" si="0"/>
        <v>75.21</v>
      </c>
      <c r="F32" s="5">
        <f t="shared" si="1"/>
        <v>82.731</v>
      </c>
    </row>
    <row r="33" spans="1:6" ht="12.75">
      <c r="A33" s="1" t="s">
        <v>13</v>
      </c>
      <c r="B33" s="2" t="s">
        <v>17</v>
      </c>
      <c r="C33" s="4">
        <v>0</v>
      </c>
      <c r="D33">
        <v>0</v>
      </c>
      <c r="E33">
        <f t="shared" si="0"/>
        <v>0</v>
      </c>
      <c r="F33" s="5">
        <f t="shared" si="1"/>
        <v>0</v>
      </c>
    </row>
    <row r="34" spans="1:6" ht="12.75">
      <c r="A34" s="1" t="s">
        <v>13</v>
      </c>
      <c r="B34" s="2" t="s">
        <v>55</v>
      </c>
      <c r="C34" s="4">
        <v>111.2</v>
      </c>
      <c r="D34">
        <v>1</v>
      </c>
      <c r="E34">
        <f t="shared" si="0"/>
        <v>111.2</v>
      </c>
      <c r="F34" s="5">
        <f t="shared" si="1"/>
        <v>122.32000000000001</v>
      </c>
    </row>
    <row r="35" spans="1:6" ht="12.75">
      <c r="A35" s="1" t="s">
        <v>13</v>
      </c>
      <c r="B35" s="2" t="s">
        <v>18</v>
      </c>
      <c r="C35" s="4">
        <v>104.3</v>
      </c>
      <c r="D35">
        <v>1</v>
      </c>
      <c r="E35">
        <f t="shared" si="0"/>
        <v>104.3</v>
      </c>
      <c r="F35" s="5">
        <f t="shared" si="1"/>
        <v>114.72999999999999</v>
      </c>
    </row>
    <row r="36" spans="1:6" ht="12.75">
      <c r="A36" s="1" t="s">
        <v>13</v>
      </c>
      <c r="B36" s="2" t="s">
        <v>19</v>
      </c>
      <c r="C36" s="4">
        <v>104.3</v>
      </c>
      <c r="D36">
        <v>1</v>
      </c>
      <c r="E36">
        <f t="shared" si="0"/>
        <v>104.3</v>
      </c>
      <c r="F36" s="5">
        <f t="shared" si="1"/>
        <v>114.72999999999999</v>
      </c>
    </row>
    <row r="37" spans="1:6" ht="12.75">
      <c r="A37" s="1" t="s">
        <v>13</v>
      </c>
      <c r="B37" s="2" t="s">
        <v>20</v>
      </c>
      <c r="C37" s="4">
        <v>104.3</v>
      </c>
      <c r="D37">
        <v>1</v>
      </c>
      <c r="E37">
        <f t="shared" si="0"/>
        <v>104.3</v>
      </c>
      <c r="F37" s="5">
        <f t="shared" si="1"/>
        <v>114.72999999999999</v>
      </c>
    </row>
    <row r="38" spans="1:6" ht="12.75">
      <c r="A38" s="1" t="s">
        <v>13</v>
      </c>
      <c r="B38" s="2" t="s">
        <v>21</v>
      </c>
      <c r="C38" s="4">
        <v>104.3</v>
      </c>
      <c r="D38">
        <v>1</v>
      </c>
      <c r="E38">
        <f t="shared" si="0"/>
        <v>104.3</v>
      </c>
      <c r="F38" s="5">
        <f t="shared" si="1"/>
        <v>114.72999999999999</v>
      </c>
    </row>
    <row r="39" spans="1:6" ht="12.75">
      <c r="A39" s="1" t="s">
        <v>13</v>
      </c>
      <c r="B39" s="2" t="s">
        <v>57</v>
      </c>
      <c r="C39" s="4">
        <v>82.84</v>
      </c>
      <c r="D39">
        <v>1</v>
      </c>
      <c r="E39">
        <f t="shared" si="0"/>
        <v>82.84</v>
      </c>
      <c r="F39" s="5">
        <f t="shared" si="1"/>
        <v>91.12400000000001</v>
      </c>
    </row>
    <row r="40" spans="1:6" ht="12.75">
      <c r="A40" s="1" t="s">
        <v>13</v>
      </c>
      <c r="B40" s="2" t="s">
        <v>56</v>
      </c>
      <c r="C40" s="4">
        <v>69</v>
      </c>
      <c r="D40">
        <v>1</v>
      </c>
      <c r="E40">
        <f t="shared" si="0"/>
        <v>69</v>
      </c>
      <c r="F40" s="5">
        <f t="shared" si="1"/>
        <v>75.9</v>
      </c>
    </row>
    <row r="41" spans="1:7" ht="12.75">
      <c r="A41" s="1" t="s">
        <v>13</v>
      </c>
      <c r="B41" s="2" t="s">
        <v>22</v>
      </c>
      <c r="C41" s="4">
        <v>326.95</v>
      </c>
      <c r="D41">
        <v>1</v>
      </c>
      <c r="E41">
        <f t="shared" si="0"/>
        <v>326.95</v>
      </c>
      <c r="F41" s="5">
        <f t="shared" si="1"/>
        <v>359.645</v>
      </c>
      <c r="G41" s="5">
        <f>SUM(F29:F41)</f>
        <v>1439.548</v>
      </c>
    </row>
    <row r="42" spans="5:6" ht="12.75">
      <c r="E42">
        <f t="shared" si="0"/>
        <v>0</v>
      </c>
      <c r="F42" s="5">
        <f t="shared" si="1"/>
        <v>0</v>
      </c>
    </row>
    <row r="43" spans="5:6" ht="12.75">
      <c r="E43">
        <f t="shared" si="0"/>
        <v>0</v>
      </c>
      <c r="F43" s="5">
        <f t="shared" si="1"/>
        <v>0</v>
      </c>
    </row>
    <row r="44" spans="1:6" ht="12.75">
      <c r="A44" s="1" t="s">
        <v>23</v>
      </c>
      <c r="B44" s="2" t="s">
        <v>55</v>
      </c>
      <c r="C44" s="4">
        <v>111.2</v>
      </c>
      <c r="D44">
        <v>1</v>
      </c>
      <c r="E44">
        <f t="shared" si="0"/>
        <v>111.2</v>
      </c>
      <c r="F44" s="5">
        <f t="shared" si="1"/>
        <v>122.32000000000001</v>
      </c>
    </row>
    <row r="45" spans="1:7" ht="12.75">
      <c r="A45" s="1" t="s">
        <v>23</v>
      </c>
      <c r="B45" s="2" t="s">
        <v>24</v>
      </c>
      <c r="C45" s="4">
        <v>0</v>
      </c>
      <c r="D45">
        <v>0</v>
      </c>
      <c r="E45">
        <f t="shared" si="0"/>
        <v>0</v>
      </c>
      <c r="F45" s="5">
        <f t="shared" si="1"/>
        <v>0</v>
      </c>
      <c r="G45" s="5">
        <f>SUM(F44:F45)</f>
        <v>122.32000000000001</v>
      </c>
    </row>
    <row r="46" spans="5:6" ht="12.75">
      <c r="E46">
        <f t="shared" si="0"/>
        <v>0</v>
      </c>
      <c r="F46" s="5">
        <f t="shared" si="1"/>
        <v>0</v>
      </c>
    </row>
    <row r="47" spans="5:6" ht="12.75">
      <c r="E47">
        <f t="shared" si="0"/>
        <v>0</v>
      </c>
      <c r="F47" s="5">
        <f t="shared" si="1"/>
        <v>0</v>
      </c>
    </row>
    <row r="48" spans="1:6" ht="12.75">
      <c r="A48" s="1" t="s">
        <v>25</v>
      </c>
      <c r="B48" s="2" t="s">
        <v>49</v>
      </c>
      <c r="C48" s="4">
        <v>0</v>
      </c>
      <c r="D48">
        <v>0</v>
      </c>
      <c r="E48">
        <f t="shared" si="0"/>
        <v>0</v>
      </c>
      <c r="F48" s="5">
        <f t="shared" si="1"/>
        <v>0</v>
      </c>
    </row>
    <row r="49" spans="1:6" ht="12.75">
      <c r="A49" s="1" t="s">
        <v>25</v>
      </c>
      <c r="B49" s="2" t="s">
        <v>47</v>
      </c>
      <c r="C49" s="4">
        <v>0</v>
      </c>
      <c r="D49">
        <v>0</v>
      </c>
      <c r="E49">
        <f t="shared" si="0"/>
        <v>0</v>
      </c>
      <c r="F49" s="5">
        <f t="shared" si="1"/>
        <v>0</v>
      </c>
    </row>
    <row r="50" spans="1:7" ht="12.75">
      <c r="A50" s="1" t="s">
        <v>25</v>
      </c>
      <c r="B50" s="2" t="s">
        <v>47</v>
      </c>
      <c r="C50" s="4">
        <v>0</v>
      </c>
      <c r="D50">
        <v>0</v>
      </c>
      <c r="E50">
        <f t="shared" si="0"/>
        <v>0</v>
      </c>
      <c r="F50" s="5">
        <f t="shared" si="1"/>
        <v>0</v>
      </c>
      <c r="G50" s="5">
        <f>SUM(F48:F50)</f>
        <v>0</v>
      </c>
    </row>
    <row r="51" spans="5:6" ht="12.75">
      <c r="E51">
        <f t="shared" si="0"/>
        <v>0</v>
      </c>
      <c r="F51" s="5">
        <f t="shared" si="1"/>
        <v>0</v>
      </c>
    </row>
    <row r="52" spans="5:6" ht="12.75">
      <c r="E52">
        <f t="shared" si="0"/>
        <v>0</v>
      </c>
      <c r="F52" s="5">
        <f t="shared" si="1"/>
        <v>0</v>
      </c>
    </row>
    <row r="53" spans="1:6" ht="12.75">
      <c r="A53" s="1" t="s">
        <v>26</v>
      </c>
      <c r="B53" s="2" t="s">
        <v>27</v>
      </c>
      <c r="C53" s="4">
        <v>117.78</v>
      </c>
      <c r="D53">
        <v>1</v>
      </c>
      <c r="E53">
        <f t="shared" si="0"/>
        <v>117.78</v>
      </c>
      <c r="F53" s="5">
        <f t="shared" si="1"/>
        <v>129.558</v>
      </c>
    </row>
    <row r="54" spans="1:6" ht="12.75">
      <c r="A54" s="1" t="s">
        <v>26</v>
      </c>
      <c r="B54" s="2" t="s">
        <v>7</v>
      </c>
      <c r="C54" s="4">
        <v>133.57</v>
      </c>
      <c r="D54">
        <v>1</v>
      </c>
      <c r="E54">
        <f t="shared" si="0"/>
        <v>133.57</v>
      </c>
      <c r="F54" s="5">
        <f t="shared" si="1"/>
        <v>146.927</v>
      </c>
    </row>
    <row r="55" spans="1:6" ht="12.75">
      <c r="A55" s="1" t="s">
        <v>26</v>
      </c>
      <c r="B55" s="2" t="s">
        <v>28</v>
      </c>
      <c r="C55" s="4">
        <v>84.19</v>
      </c>
      <c r="D55">
        <v>1</v>
      </c>
      <c r="E55">
        <f t="shared" si="0"/>
        <v>84.19</v>
      </c>
      <c r="F55" s="5">
        <f t="shared" si="1"/>
        <v>92.609</v>
      </c>
    </row>
    <row r="56" spans="1:6" ht="12.75">
      <c r="A56" s="1" t="s">
        <v>26</v>
      </c>
      <c r="B56" s="2" t="s">
        <v>15</v>
      </c>
      <c r="C56" s="4">
        <v>88.15</v>
      </c>
      <c r="D56">
        <v>1</v>
      </c>
      <c r="E56">
        <f t="shared" si="0"/>
        <v>88.15</v>
      </c>
      <c r="F56" s="5">
        <f t="shared" si="1"/>
        <v>96.965</v>
      </c>
    </row>
    <row r="57" spans="1:7" ht="12.75">
      <c r="A57" s="1" t="s">
        <v>26</v>
      </c>
      <c r="B57" s="2" t="s">
        <v>19</v>
      </c>
      <c r="C57" s="4">
        <v>104.3</v>
      </c>
      <c r="D57">
        <v>1</v>
      </c>
      <c r="E57">
        <f t="shared" si="0"/>
        <v>104.3</v>
      </c>
      <c r="F57" s="5">
        <f t="shared" si="1"/>
        <v>114.72999999999999</v>
      </c>
      <c r="G57" s="5">
        <f>SUM(F53:F57)</f>
        <v>580.789</v>
      </c>
    </row>
    <row r="58" spans="5:6" ht="12.75">
      <c r="E58">
        <f t="shared" si="0"/>
        <v>0</v>
      </c>
      <c r="F58" s="5">
        <f t="shared" si="1"/>
        <v>0</v>
      </c>
    </row>
    <row r="59" spans="5:6" ht="12.75">
      <c r="E59">
        <f t="shared" si="0"/>
        <v>0</v>
      </c>
      <c r="F59" s="5">
        <f t="shared" si="1"/>
        <v>0</v>
      </c>
    </row>
    <row r="60" spans="1:6" ht="12.75">
      <c r="A60" s="1" t="s">
        <v>29</v>
      </c>
      <c r="B60" s="2" t="s">
        <v>30</v>
      </c>
      <c r="C60" s="4">
        <v>100.08</v>
      </c>
      <c r="D60">
        <v>1</v>
      </c>
      <c r="E60">
        <f t="shared" si="0"/>
        <v>100.08</v>
      </c>
      <c r="F60" s="5">
        <f t="shared" si="1"/>
        <v>110.088</v>
      </c>
    </row>
    <row r="61" spans="1:7" ht="12.75">
      <c r="A61" s="1" t="s">
        <v>29</v>
      </c>
      <c r="B61" s="2" t="s">
        <v>50</v>
      </c>
      <c r="C61" s="4">
        <v>64.99</v>
      </c>
      <c r="D61">
        <v>1</v>
      </c>
      <c r="E61">
        <f t="shared" si="0"/>
        <v>64.99</v>
      </c>
      <c r="F61" s="5">
        <f t="shared" si="1"/>
        <v>71.48899999999999</v>
      </c>
      <c r="G61" s="5">
        <f>SUM(F60:F61)</f>
        <v>181.577</v>
      </c>
    </row>
    <row r="62" spans="5:6" ht="12.75">
      <c r="E62">
        <f t="shared" si="0"/>
        <v>0</v>
      </c>
      <c r="F62" s="5">
        <f t="shared" si="1"/>
        <v>0</v>
      </c>
    </row>
    <row r="63" spans="5:6" ht="12.75">
      <c r="E63">
        <f t="shared" si="0"/>
        <v>0</v>
      </c>
      <c r="F63" s="5">
        <f t="shared" si="1"/>
        <v>0</v>
      </c>
    </row>
    <row r="64" spans="1:6" ht="12.75">
      <c r="A64" s="1" t="s">
        <v>31</v>
      </c>
      <c r="B64" s="2" t="s">
        <v>52</v>
      </c>
      <c r="C64" s="4">
        <v>64.99</v>
      </c>
      <c r="D64">
        <v>1</v>
      </c>
      <c r="E64">
        <f t="shared" si="0"/>
        <v>64.99</v>
      </c>
      <c r="F64" s="5">
        <f t="shared" si="1"/>
        <v>71.48899999999999</v>
      </c>
    </row>
    <row r="65" spans="1:7" ht="12.75">
      <c r="A65" s="1" t="s">
        <v>31</v>
      </c>
      <c r="B65" s="2" t="s">
        <v>50</v>
      </c>
      <c r="C65" s="4">
        <v>64.99</v>
      </c>
      <c r="D65">
        <v>1</v>
      </c>
      <c r="E65">
        <f t="shared" si="0"/>
        <v>64.99</v>
      </c>
      <c r="F65" s="5">
        <f t="shared" si="1"/>
        <v>71.48899999999999</v>
      </c>
      <c r="G65" s="5">
        <f>SUM(F64:F65)</f>
        <v>142.97799999999998</v>
      </c>
    </row>
    <row r="66" spans="5:6" ht="12.75">
      <c r="E66">
        <f aca="true" t="shared" si="2" ref="E66:E105">C66*D66</f>
        <v>0</v>
      </c>
      <c r="F66" s="5">
        <f t="shared" si="1"/>
        <v>0</v>
      </c>
    </row>
    <row r="67" spans="5:6" ht="12.75">
      <c r="E67">
        <f t="shared" si="2"/>
        <v>0</v>
      </c>
      <c r="F67" s="5">
        <f aca="true" t="shared" si="3" ref="F67:F105">E67+E67*10/100</f>
        <v>0</v>
      </c>
    </row>
    <row r="68" spans="1:6" ht="12.75">
      <c r="A68" s="1" t="s">
        <v>32</v>
      </c>
      <c r="B68" s="2" t="s">
        <v>12</v>
      </c>
      <c r="C68" s="4">
        <v>88.15</v>
      </c>
      <c r="D68">
        <v>1</v>
      </c>
      <c r="E68">
        <f t="shared" si="2"/>
        <v>88.15</v>
      </c>
      <c r="F68" s="5">
        <f t="shared" si="3"/>
        <v>96.965</v>
      </c>
    </row>
    <row r="69" spans="1:6" ht="12.75">
      <c r="A69" s="1" t="s">
        <v>32</v>
      </c>
      <c r="B69" s="2" t="s">
        <v>52</v>
      </c>
      <c r="C69" s="4">
        <v>64.99</v>
      </c>
      <c r="D69">
        <v>1</v>
      </c>
      <c r="E69">
        <f t="shared" si="2"/>
        <v>64.99</v>
      </c>
      <c r="F69" s="5">
        <f t="shared" si="3"/>
        <v>71.48899999999999</v>
      </c>
    </row>
    <row r="70" spans="1:6" ht="12.75">
      <c r="A70" s="1" t="s">
        <v>32</v>
      </c>
      <c r="B70" s="2" t="s">
        <v>53</v>
      </c>
      <c r="C70" s="4">
        <v>75.21</v>
      </c>
      <c r="D70">
        <v>1</v>
      </c>
      <c r="E70">
        <f t="shared" si="2"/>
        <v>75.21</v>
      </c>
      <c r="F70" s="5">
        <f t="shared" si="3"/>
        <v>82.731</v>
      </c>
    </row>
    <row r="71" spans="1:7" ht="12.75">
      <c r="A71" s="1" t="s">
        <v>32</v>
      </c>
      <c r="B71" s="2" t="s">
        <v>54</v>
      </c>
      <c r="C71" s="4">
        <v>65</v>
      </c>
      <c r="D71">
        <v>1</v>
      </c>
      <c r="E71">
        <f t="shared" si="2"/>
        <v>65</v>
      </c>
      <c r="F71" s="5">
        <f t="shared" si="3"/>
        <v>71.5</v>
      </c>
      <c r="G71" s="5">
        <f>SUM(F68:F71)</f>
        <v>322.685</v>
      </c>
    </row>
    <row r="72" spans="5:6" ht="12.75">
      <c r="E72">
        <f t="shared" si="2"/>
        <v>0</v>
      </c>
      <c r="F72" s="5">
        <f t="shared" si="3"/>
        <v>0</v>
      </c>
    </row>
    <row r="73" spans="5:6" ht="12.75">
      <c r="E73">
        <f t="shared" si="2"/>
        <v>0</v>
      </c>
      <c r="F73" s="5">
        <f t="shared" si="3"/>
        <v>0</v>
      </c>
    </row>
    <row r="74" spans="1:6" ht="12.75">
      <c r="A74" s="1" t="s">
        <v>33</v>
      </c>
      <c r="B74" s="2" t="s">
        <v>34</v>
      </c>
      <c r="C74" s="4">
        <v>46.75</v>
      </c>
      <c r="D74">
        <v>2</v>
      </c>
      <c r="E74">
        <f t="shared" si="2"/>
        <v>93.5</v>
      </c>
      <c r="F74" s="5">
        <f t="shared" si="3"/>
        <v>102.85</v>
      </c>
    </row>
    <row r="75" spans="1:6" ht="12.75">
      <c r="A75" s="1" t="s">
        <v>33</v>
      </c>
      <c r="B75" s="2" t="s">
        <v>35</v>
      </c>
      <c r="C75" s="4">
        <v>53.67</v>
      </c>
      <c r="D75">
        <v>1</v>
      </c>
      <c r="E75">
        <f t="shared" si="2"/>
        <v>53.67</v>
      </c>
      <c r="F75" s="5">
        <f t="shared" si="3"/>
        <v>59.037000000000006</v>
      </c>
    </row>
    <row r="76" spans="1:6" ht="12.75">
      <c r="A76" s="1" t="s">
        <v>33</v>
      </c>
      <c r="B76" s="2" t="s">
        <v>36</v>
      </c>
      <c r="C76" s="4">
        <v>48.55</v>
      </c>
      <c r="D76">
        <v>1</v>
      </c>
      <c r="E76">
        <f t="shared" si="2"/>
        <v>48.55</v>
      </c>
      <c r="F76" s="5">
        <f t="shared" si="3"/>
        <v>53.405</v>
      </c>
    </row>
    <row r="77" spans="1:6" ht="12.75">
      <c r="A77" s="1" t="s">
        <v>33</v>
      </c>
      <c r="B77" s="2" t="s">
        <v>37</v>
      </c>
      <c r="C77" s="4">
        <v>0</v>
      </c>
      <c r="D77">
        <v>0</v>
      </c>
      <c r="E77">
        <f t="shared" si="2"/>
        <v>0</v>
      </c>
      <c r="F77" s="5">
        <f t="shared" si="3"/>
        <v>0</v>
      </c>
    </row>
    <row r="78" spans="1:6" ht="12.75">
      <c r="A78" s="1" t="s">
        <v>33</v>
      </c>
      <c r="B78" s="2" t="s">
        <v>78</v>
      </c>
      <c r="C78" s="4">
        <v>0</v>
      </c>
      <c r="D78">
        <v>0</v>
      </c>
      <c r="E78">
        <f t="shared" si="2"/>
        <v>0</v>
      </c>
      <c r="F78" s="5">
        <f t="shared" si="3"/>
        <v>0</v>
      </c>
    </row>
    <row r="79" spans="1:7" ht="12.75">
      <c r="A79" s="1" t="s">
        <v>33</v>
      </c>
      <c r="B79" s="2" t="s">
        <v>51</v>
      </c>
      <c r="C79" s="4">
        <v>64.99</v>
      </c>
      <c r="D79">
        <v>2</v>
      </c>
      <c r="E79">
        <f t="shared" si="2"/>
        <v>129.98</v>
      </c>
      <c r="F79" s="5">
        <f t="shared" si="3"/>
        <v>142.97799999999998</v>
      </c>
      <c r="G79" s="5">
        <f>SUM(F74:F79)</f>
        <v>358.27</v>
      </c>
    </row>
    <row r="80" spans="5:6" ht="12.75">
      <c r="E80">
        <f t="shared" si="2"/>
        <v>0</v>
      </c>
      <c r="F80" s="5">
        <f t="shared" si="3"/>
        <v>0</v>
      </c>
    </row>
    <row r="81" spans="5:6" ht="12.75">
      <c r="E81">
        <f t="shared" si="2"/>
        <v>0</v>
      </c>
      <c r="F81" s="5">
        <f t="shared" si="3"/>
        <v>0</v>
      </c>
    </row>
    <row r="82" spans="1:6" ht="12.75">
      <c r="A82" s="1" t="s">
        <v>38</v>
      </c>
      <c r="B82" s="2" t="s">
        <v>51</v>
      </c>
      <c r="C82" s="4">
        <v>64.99</v>
      </c>
      <c r="D82">
        <v>1</v>
      </c>
      <c r="E82">
        <f t="shared" si="2"/>
        <v>64.99</v>
      </c>
      <c r="F82" s="5">
        <f t="shared" si="3"/>
        <v>71.48899999999999</v>
      </c>
    </row>
    <row r="83" spans="1:6" ht="12.75">
      <c r="A83" s="1" t="s">
        <v>38</v>
      </c>
      <c r="B83" s="2" t="s">
        <v>52</v>
      </c>
      <c r="C83" s="4">
        <v>64.99</v>
      </c>
      <c r="D83">
        <v>1</v>
      </c>
      <c r="E83">
        <f t="shared" si="2"/>
        <v>64.99</v>
      </c>
      <c r="F83" s="5">
        <f t="shared" si="3"/>
        <v>71.48899999999999</v>
      </c>
    </row>
    <row r="84" spans="1:6" ht="12.75">
      <c r="A84" s="1" t="s">
        <v>38</v>
      </c>
      <c r="B84" s="2" t="s">
        <v>49</v>
      </c>
      <c r="C84" s="4">
        <v>0</v>
      </c>
      <c r="D84">
        <v>0</v>
      </c>
      <c r="E84">
        <f t="shared" si="2"/>
        <v>0</v>
      </c>
      <c r="F84" s="5">
        <f t="shared" si="3"/>
        <v>0</v>
      </c>
    </row>
    <row r="85" spans="1:7" ht="12.75">
      <c r="A85" s="1" t="s">
        <v>38</v>
      </c>
      <c r="B85" s="2" t="s">
        <v>39</v>
      </c>
      <c r="C85" s="4">
        <v>174.81</v>
      </c>
      <c r="D85">
        <v>1</v>
      </c>
      <c r="E85">
        <f t="shared" si="2"/>
        <v>174.81</v>
      </c>
      <c r="F85" s="5">
        <f t="shared" si="3"/>
        <v>192.291</v>
      </c>
      <c r="G85" s="5">
        <f>SUM(F82:F85)</f>
        <v>335.269</v>
      </c>
    </row>
    <row r="86" spans="5:6" ht="12.75">
      <c r="E86">
        <f t="shared" si="2"/>
        <v>0</v>
      </c>
      <c r="F86" s="5">
        <f t="shared" si="3"/>
        <v>0</v>
      </c>
    </row>
    <row r="87" spans="5:6" ht="12.75">
      <c r="E87">
        <f t="shared" si="2"/>
        <v>0</v>
      </c>
      <c r="F87" s="5">
        <f t="shared" si="3"/>
        <v>0</v>
      </c>
    </row>
    <row r="88" spans="1:7" ht="12.75">
      <c r="A88" s="1" t="s">
        <v>40</v>
      </c>
      <c r="B88" s="2" t="s">
        <v>55</v>
      </c>
      <c r="C88" s="4">
        <v>111.2</v>
      </c>
      <c r="D88">
        <v>2</v>
      </c>
      <c r="E88">
        <f t="shared" si="2"/>
        <v>222.4</v>
      </c>
      <c r="F88" s="5">
        <f t="shared" si="3"/>
        <v>244.64000000000001</v>
      </c>
      <c r="G88" s="5">
        <f>SUM(F88)</f>
        <v>244.64000000000001</v>
      </c>
    </row>
    <row r="89" spans="5:6" ht="12.75">
      <c r="E89">
        <f t="shared" si="2"/>
        <v>0</v>
      </c>
      <c r="F89" s="5">
        <f t="shared" si="3"/>
        <v>0</v>
      </c>
    </row>
    <row r="90" spans="5:6" ht="12.75">
      <c r="E90">
        <f t="shared" si="2"/>
        <v>0</v>
      </c>
      <c r="F90" s="5">
        <f t="shared" si="3"/>
        <v>0</v>
      </c>
    </row>
    <row r="91" spans="1:6" ht="12.75">
      <c r="A91" s="1" t="s">
        <v>41</v>
      </c>
      <c r="B91" s="2" t="s">
        <v>64</v>
      </c>
      <c r="C91" s="4">
        <v>0</v>
      </c>
      <c r="D91">
        <v>0</v>
      </c>
      <c r="E91">
        <f t="shared" si="2"/>
        <v>0</v>
      </c>
      <c r="F91" s="5">
        <f t="shared" si="3"/>
        <v>0</v>
      </c>
    </row>
    <row r="92" spans="1:6" ht="12.75">
      <c r="A92" s="1" t="s">
        <v>41</v>
      </c>
      <c r="B92" s="2" t="s">
        <v>53</v>
      </c>
      <c r="C92" s="4">
        <v>75.21</v>
      </c>
      <c r="D92">
        <v>1</v>
      </c>
      <c r="E92">
        <f t="shared" si="2"/>
        <v>75.21</v>
      </c>
      <c r="F92" s="5">
        <f t="shared" si="3"/>
        <v>82.731</v>
      </c>
    </row>
    <row r="93" spans="1:6" ht="12.75">
      <c r="A93" s="1" t="s">
        <v>41</v>
      </c>
      <c r="B93" s="2" t="s">
        <v>12</v>
      </c>
      <c r="C93" s="4">
        <v>88.15</v>
      </c>
      <c r="D93">
        <v>1</v>
      </c>
      <c r="E93">
        <f t="shared" si="2"/>
        <v>88.15</v>
      </c>
      <c r="F93" s="5">
        <f t="shared" si="3"/>
        <v>96.965</v>
      </c>
    </row>
    <row r="94" spans="1:7" ht="12.75">
      <c r="A94" s="1" t="s">
        <v>41</v>
      </c>
      <c r="B94" s="2" t="s">
        <v>48</v>
      </c>
      <c r="C94" s="4">
        <v>85.16</v>
      </c>
      <c r="D94">
        <v>1</v>
      </c>
      <c r="E94">
        <f t="shared" si="2"/>
        <v>85.16</v>
      </c>
      <c r="F94" s="5">
        <f t="shared" si="3"/>
        <v>93.67599999999999</v>
      </c>
      <c r="G94" s="5">
        <f>SUM(F91:F94)</f>
        <v>273.37199999999996</v>
      </c>
    </row>
    <row r="95" spans="5:6" ht="12.75">
      <c r="E95">
        <f t="shared" si="2"/>
        <v>0</v>
      </c>
      <c r="F95" s="5">
        <f t="shared" si="3"/>
        <v>0</v>
      </c>
    </row>
    <row r="96" spans="1:6" ht="12.75">
      <c r="A96" t="s">
        <v>73</v>
      </c>
      <c r="B96" t="s">
        <v>74</v>
      </c>
      <c r="C96" s="4">
        <v>133.56</v>
      </c>
      <c r="D96">
        <v>1</v>
      </c>
      <c r="E96">
        <f t="shared" si="2"/>
        <v>133.56</v>
      </c>
      <c r="F96" s="5">
        <f t="shared" si="3"/>
        <v>146.916</v>
      </c>
    </row>
    <row r="97" spans="1:7" ht="12.75">
      <c r="A97" t="s">
        <v>73</v>
      </c>
      <c r="B97" t="s">
        <v>75</v>
      </c>
      <c r="C97" s="4">
        <v>0</v>
      </c>
      <c r="D97">
        <v>0</v>
      </c>
      <c r="E97">
        <f t="shared" si="2"/>
        <v>0</v>
      </c>
      <c r="F97" s="5">
        <f t="shared" si="3"/>
        <v>0</v>
      </c>
      <c r="G97" s="5">
        <f>SUM(F96:F97)</f>
        <v>146.916</v>
      </c>
    </row>
    <row r="98" spans="5:6" ht="12.75">
      <c r="E98">
        <f t="shared" si="2"/>
        <v>0</v>
      </c>
      <c r="F98" s="5">
        <f t="shared" si="3"/>
        <v>0</v>
      </c>
    </row>
    <row r="99" spans="1:6" ht="12.75">
      <c r="A99" t="s">
        <v>76</v>
      </c>
      <c r="B99" s="2" t="s">
        <v>53</v>
      </c>
      <c r="C99" s="4">
        <v>75.21</v>
      </c>
      <c r="D99">
        <v>1</v>
      </c>
      <c r="E99">
        <f t="shared" si="2"/>
        <v>75.21</v>
      </c>
      <c r="F99" s="5">
        <f t="shared" si="3"/>
        <v>82.731</v>
      </c>
    </row>
    <row r="100" spans="1:6" ht="12.75">
      <c r="A100" t="s">
        <v>76</v>
      </c>
      <c r="B100" s="2" t="s">
        <v>50</v>
      </c>
      <c r="C100" s="4">
        <v>64.99</v>
      </c>
      <c r="D100">
        <v>1</v>
      </c>
      <c r="E100">
        <f t="shared" si="2"/>
        <v>64.99</v>
      </c>
      <c r="F100" s="5">
        <f t="shared" si="3"/>
        <v>71.48899999999999</v>
      </c>
    </row>
    <row r="101" spans="1:7" ht="12.75">
      <c r="A101" t="s">
        <v>76</v>
      </c>
      <c r="B101" s="2" t="s">
        <v>52</v>
      </c>
      <c r="C101" s="4">
        <v>64.99</v>
      </c>
      <c r="D101">
        <v>1</v>
      </c>
      <c r="E101">
        <f t="shared" si="2"/>
        <v>64.99</v>
      </c>
      <c r="F101" s="5">
        <f t="shared" si="3"/>
        <v>71.48899999999999</v>
      </c>
      <c r="G101" s="5">
        <f>SUM(F99:F101)</f>
        <v>225.70899999999995</v>
      </c>
    </row>
    <row r="102" spans="5:6" ht="12.75">
      <c r="E102">
        <f t="shared" si="2"/>
        <v>0</v>
      </c>
      <c r="F102" s="5">
        <f t="shared" si="3"/>
        <v>0</v>
      </c>
    </row>
    <row r="103" spans="1:6" ht="12.75">
      <c r="A103" t="s">
        <v>77</v>
      </c>
      <c r="B103" s="2" t="s">
        <v>71</v>
      </c>
      <c r="C103" s="4">
        <v>133.51</v>
      </c>
      <c r="D103">
        <v>1</v>
      </c>
      <c r="E103">
        <f t="shared" si="2"/>
        <v>133.51</v>
      </c>
      <c r="F103" s="5">
        <f t="shared" si="3"/>
        <v>146.861</v>
      </c>
    </row>
    <row r="104" spans="1:7" ht="12.75">
      <c r="A104" t="s">
        <v>77</v>
      </c>
      <c r="B104" s="2" t="s">
        <v>69</v>
      </c>
      <c r="C104" s="4">
        <v>56.43</v>
      </c>
      <c r="D104">
        <v>1</v>
      </c>
      <c r="E104">
        <f t="shared" si="2"/>
        <v>56.43</v>
      </c>
      <c r="F104" s="5">
        <f t="shared" si="3"/>
        <v>62.073</v>
      </c>
      <c r="G104" s="5">
        <f>SUM(F103:F104)</f>
        <v>208.934</v>
      </c>
    </row>
    <row r="105" spans="5:6" ht="12.75">
      <c r="E105">
        <f t="shared" si="2"/>
        <v>0</v>
      </c>
      <c r="F105" s="5">
        <f t="shared" si="3"/>
        <v>0</v>
      </c>
    </row>
  </sheetData>
  <autoFilter ref="A1:F105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0">
      <selection activeCell="A40" sqref="A40"/>
    </sheetView>
  </sheetViews>
  <sheetFormatPr defaultColWidth="9.140625" defaultRowHeight="12.75"/>
  <cols>
    <col min="1" max="1" width="86.28125" style="0" customWidth="1"/>
  </cols>
  <sheetData>
    <row r="1" spans="1:2" ht="12.75">
      <c r="A1" s="2" t="s">
        <v>1</v>
      </c>
      <c r="B1">
        <v>2</v>
      </c>
    </row>
    <row r="2" spans="1:2" ht="12.75">
      <c r="A2" s="2" t="s">
        <v>47</v>
      </c>
      <c r="B2">
        <v>4</v>
      </c>
    </row>
    <row r="3" spans="1:2" ht="12.75">
      <c r="A3" s="2" t="s">
        <v>59</v>
      </c>
      <c r="B3">
        <v>1</v>
      </c>
    </row>
    <row r="4" spans="1:2" ht="12.75">
      <c r="A4" s="2" t="s">
        <v>60</v>
      </c>
      <c r="B4">
        <v>1</v>
      </c>
    </row>
    <row r="5" spans="1:2" ht="12.75">
      <c r="A5" s="2" t="s">
        <v>61</v>
      </c>
      <c r="B5">
        <v>2</v>
      </c>
    </row>
    <row r="6" spans="1:2" ht="12.75">
      <c r="A6" s="2" t="s">
        <v>62</v>
      </c>
      <c r="B6">
        <v>1</v>
      </c>
    </row>
    <row r="7" spans="1:2" ht="12.75">
      <c r="A7" s="2" t="s">
        <v>63</v>
      </c>
      <c r="B7">
        <v>1</v>
      </c>
    </row>
    <row r="8" spans="1:2" ht="12.75">
      <c r="A8" s="2" t="s">
        <v>66</v>
      </c>
      <c r="B8">
        <v>1</v>
      </c>
    </row>
    <row r="9" spans="1:2" ht="12.75">
      <c r="A9" s="2" t="s">
        <v>65</v>
      </c>
      <c r="B9">
        <v>1</v>
      </c>
    </row>
    <row r="10" spans="1:2" ht="12.75">
      <c r="A10" s="2" t="s">
        <v>48</v>
      </c>
      <c r="B10">
        <v>2</v>
      </c>
    </row>
    <row r="11" spans="1:2" ht="12.75">
      <c r="A11" s="2" t="s">
        <v>49</v>
      </c>
      <c r="B11">
        <v>3</v>
      </c>
    </row>
    <row r="12" spans="1:2" ht="12.75">
      <c r="A12" s="2" t="s">
        <v>50</v>
      </c>
      <c r="B12">
        <v>3</v>
      </c>
    </row>
    <row r="13" spans="1:2" ht="12.75">
      <c r="A13" s="2" t="s">
        <v>15</v>
      </c>
      <c r="B13">
        <v>2</v>
      </c>
    </row>
    <row r="14" spans="1:2" ht="12.75">
      <c r="A14" s="2" t="s">
        <v>51</v>
      </c>
      <c r="B14">
        <v>3</v>
      </c>
    </row>
    <row r="15" spans="1:2" ht="12.75">
      <c r="A15" s="2" t="s">
        <v>4</v>
      </c>
      <c r="B15">
        <v>1</v>
      </c>
    </row>
    <row r="16" spans="1:2" ht="12.75">
      <c r="A16" s="2" t="s">
        <v>52</v>
      </c>
      <c r="B16">
        <v>5</v>
      </c>
    </row>
    <row r="17" spans="1:2" ht="12.75">
      <c r="A17" s="2" t="s">
        <v>53</v>
      </c>
      <c r="B17">
        <v>5</v>
      </c>
    </row>
    <row r="18" spans="1:2" ht="12.75">
      <c r="A18" s="2" t="s">
        <v>67</v>
      </c>
      <c r="B18">
        <v>3</v>
      </c>
    </row>
    <row r="19" spans="1:2" ht="12.75">
      <c r="A19" s="2" t="s">
        <v>54</v>
      </c>
      <c r="B19">
        <v>2</v>
      </c>
    </row>
    <row r="20" spans="1:2" ht="12.75">
      <c r="A20" s="2" t="s">
        <v>16</v>
      </c>
      <c r="B20">
        <v>1</v>
      </c>
    </row>
    <row r="21" spans="1:2" ht="12.75">
      <c r="A21" s="2" t="s">
        <v>55</v>
      </c>
      <c r="B21">
        <v>4</v>
      </c>
    </row>
    <row r="22" spans="1:2" ht="12.75">
      <c r="A22" s="2" t="s">
        <v>18</v>
      </c>
      <c r="B22">
        <v>1</v>
      </c>
    </row>
    <row r="23" spans="1:2" ht="12.75">
      <c r="A23" s="2" t="s">
        <v>19</v>
      </c>
      <c r="B23">
        <v>2</v>
      </c>
    </row>
    <row r="24" spans="1:2" ht="12.75">
      <c r="A24" s="2" t="s">
        <v>20</v>
      </c>
      <c r="B24">
        <v>1</v>
      </c>
    </row>
    <row r="25" spans="1:2" ht="12.75">
      <c r="A25" s="2" t="s">
        <v>21</v>
      </c>
      <c r="B25">
        <v>1</v>
      </c>
    </row>
    <row r="26" spans="1:2" ht="12.75">
      <c r="A26" s="2" t="s">
        <v>17</v>
      </c>
      <c r="B26">
        <v>1</v>
      </c>
    </row>
    <row r="27" spans="1:2" ht="12.75">
      <c r="A27" s="2" t="s">
        <v>8</v>
      </c>
      <c r="B27">
        <v>1</v>
      </c>
    </row>
    <row r="28" spans="1:2" ht="12.75">
      <c r="A28" s="2" t="s">
        <v>27</v>
      </c>
      <c r="B28">
        <v>1</v>
      </c>
    </row>
    <row r="29" spans="1:2" ht="12.75">
      <c r="A29" s="2" t="s">
        <v>30</v>
      </c>
      <c r="B29">
        <v>1</v>
      </c>
    </row>
    <row r="30" spans="1:2" ht="12.75">
      <c r="A30" s="2" t="s">
        <v>56</v>
      </c>
      <c r="B30">
        <v>2</v>
      </c>
    </row>
    <row r="31" spans="1:2" ht="12.75">
      <c r="A31" s="2" t="s">
        <v>22</v>
      </c>
      <c r="B31">
        <v>1</v>
      </c>
    </row>
    <row r="32" spans="1:2" ht="12.75">
      <c r="A32" s="2" t="s">
        <v>3</v>
      </c>
      <c r="B32">
        <v>1</v>
      </c>
    </row>
    <row r="33" spans="1:2" ht="12.75">
      <c r="A33" s="2" t="s">
        <v>57</v>
      </c>
      <c r="B33">
        <v>2</v>
      </c>
    </row>
    <row r="34" spans="1:2" ht="12.75">
      <c r="A34" s="2" t="s">
        <v>28</v>
      </c>
      <c r="B34">
        <v>1</v>
      </c>
    </row>
    <row r="35" spans="1:2" ht="12.75">
      <c r="A35" s="2" t="s">
        <v>14</v>
      </c>
      <c r="B35">
        <v>1</v>
      </c>
    </row>
    <row r="36" spans="1:2" ht="12.75">
      <c r="A36" s="2" t="s">
        <v>64</v>
      </c>
      <c r="B36">
        <v>1</v>
      </c>
    </row>
    <row r="37" spans="1:2" ht="12.75">
      <c r="A37" s="2" t="s">
        <v>7</v>
      </c>
      <c r="B37">
        <v>2</v>
      </c>
    </row>
    <row r="38" spans="1:2" ht="12.75">
      <c r="A38" s="2" t="s">
        <v>24</v>
      </c>
      <c r="B38">
        <v>1</v>
      </c>
    </row>
    <row r="39" spans="1:2" ht="12.75">
      <c r="A39" s="2" t="s">
        <v>68</v>
      </c>
      <c r="B39">
        <v>2</v>
      </c>
    </row>
    <row r="40" spans="1:2" ht="12.75">
      <c r="A40" s="2" t="s">
        <v>69</v>
      </c>
      <c r="B40">
        <v>1</v>
      </c>
    </row>
    <row r="41" spans="1:2" ht="12.75">
      <c r="A41" s="2" t="s">
        <v>71</v>
      </c>
      <c r="B41">
        <v>1</v>
      </c>
    </row>
    <row r="42" spans="1:2" ht="12.75">
      <c r="A42" s="2" t="s">
        <v>72</v>
      </c>
      <c r="B42">
        <v>1</v>
      </c>
    </row>
    <row r="43" ht="12.75">
      <c r="A43" s="3" t="s">
        <v>70</v>
      </c>
    </row>
    <row r="44" spans="1:2" ht="12.75">
      <c r="A44" t="s">
        <v>74</v>
      </c>
      <c r="B44">
        <v>1</v>
      </c>
    </row>
    <row r="45" spans="1:2" ht="12.75">
      <c r="A45" t="s">
        <v>75</v>
      </c>
      <c r="B45">
        <v>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:C1"/>
    </sheetView>
  </sheetViews>
  <sheetFormatPr defaultColWidth="9.140625" defaultRowHeight="12.75"/>
  <sheetData>
    <row r="1" spans="1:3" ht="12.75">
      <c r="A1" s="2" t="s">
        <v>50</v>
      </c>
      <c r="B1">
        <v>64.99</v>
      </c>
      <c r="C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2013-09-19T16:23:42Z</dcterms:modified>
  <cp:category/>
  <cp:version/>
  <cp:contentType/>
  <cp:contentStatus/>
</cp:coreProperties>
</file>