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Лист1" sheetId="1" r:id="rId1"/>
    <sheet name="856855" sheetId="2" r:id="rId2"/>
  </sheets>
  <definedNames>
    <definedName name="_xlnm._FilterDatabase" localSheetId="1" hidden="1">'856855'!$A$1:$I$67</definedName>
  </definedNames>
  <calcPr fullCalcOnLoad="1" refMode="R1C1"/>
</workbook>
</file>

<file path=xl/sharedStrings.xml><?xml version="1.0" encoding="utf-8"?>
<sst xmlns="http://schemas.openxmlformats.org/spreadsheetml/2006/main" count="179" uniqueCount="65">
  <si>
    <t>УЗ</t>
  </si>
  <si>
    <t>Заказ</t>
  </si>
  <si>
    <t>Кол-во</t>
  </si>
  <si>
    <t>Цена за ед.</t>
  </si>
  <si>
    <t>ПЕТРОВА</t>
  </si>
  <si>
    <t>Пантенол спрей для лица и тела при солнечных и термических ожогах, 90 мл</t>
  </si>
  <si>
    <t>polarstar</t>
  </si>
  <si>
    <t>Stopsedin® for men пенка для восстановления натур. цвета волос для мужчин, 150 мл</t>
  </si>
  <si>
    <t>Венокрепин® фитогель косметический для ног, 125 мл</t>
  </si>
  <si>
    <t>Крем для ног против трещин смягчающий с мумиё, 75 мл</t>
  </si>
  <si>
    <t>Бальзам медовый Сладкий сон "АЛТЭЯ", 250 мл</t>
  </si>
  <si>
    <t>april_</t>
  </si>
  <si>
    <t>Ногтюрн средство для укрепления и отбеливания ногтей, 125 г -72р</t>
  </si>
  <si>
    <t>МелиSSа</t>
  </si>
  <si>
    <t>Каменное масло, 3 г</t>
  </si>
  <si>
    <t>lelka_z</t>
  </si>
  <si>
    <t>Дюдя</t>
  </si>
  <si>
    <t>зубная паста Силапант® - White, отбеливающая, 75 мл/100 г</t>
  </si>
  <si>
    <t>зубная паста Силапант® - Fluor, противокариозная, 75 мл/100 г</t>
  </si>
  <si>
    <t>Здоровая кожа крем для лица, 90 мл</t>
  </si>
  <si>
    <t>Лицедел скраб-маска для лица, 75 мл (с голубой глиной)</t>
  </si>
  <si>
    <t>Голубая глина Серебряная, 100 г</t>
  </si>
  <si>
    <t>Крем для бани с барсучьим жиром, медом, экстрактом березовых почек, 125 мл</t>
  </si>
  <si>
    <t>Kseniya</t>
  </si>
  <si>
    <t>Бальзам-кондиционер для волос с пантогематогеном, 250 мл</t>
  </si>
  <si>
    <t>*NaТаша*</t>
  </si>
  <si>
    <t>Крем-гель для кожи вокруг глаз, 30 мл</t>
  </si>
  <si>
    <t>Гель для интимной гигиены с пантогематогеном, 360 мл</t>
  </si>
  <si>
    <t>Сибирский щит® гель для рук антисептический, 50 мл</t>
  </si>
  <si>
    <t>Бутузик</t>
  </si>
  <si>
    <t>Маска для проблемной кожи лица, 75 мл (с серебром)</t>
  </si>
  <si>
    <t>Рукодельница крем для рук, 75 мл (с алтайским мумиё)</t>
  </si>
  <si>
    <t>Bondarinka</t>
  </si>
  <si>
    <t>Лосьон, способствующий усилению роста волос,</t>
  </si>
  <si>
    <t>Лосьон, препятствующий выпадению волос</t>
  </si>
  <si>
    <t>Плацентарный шампунь для волос, 200 мл</t>
  </si>
  <si>
    <t>Пенка для умывания с пантогематогеном, 150 мл</t>
  </si>
  <si>
    <t>Венотон гель косметический для ног</t>
  </si>
  <si>
    <t>Масло расторопши, 100 мл -</t>
  </si>
  <si>
    <t>МА Г</t>
  </si>
  <si>
    <t>Сочный апельсин, 500 мл (с глицерином)</t>
  </si>
  <si>
    <t>Ванна тонизирующая с пантогематогеном, 150 мл</t>
  </si>
  <si>
    <t>Шампунь с пантогематогеном, 250 мл</t>
  </si>
  <si>
    <t>tailarichardy</t>
  </si>
  <si>
    <t>Крем для лица омолаживающий с лифтинг-эффектом, 75 мл</t>
  </si>
  <si>
    <t>Голубая глина Серебряная, 500 г -60</t>
  </si>
  <si>
    <t>Экспресс-педикюр ср-во для удаления мозолей и натоптышей, 150 мл</t>
  </si>
  <si>
    <t>Крем от синяков и ушибов, 30 мл</t>
  </si>
  <si>
    <t>мыло Тропические фрукты, 500 мл (с глицерином)</t>
  </si>
  <si>
    <t>Шампунь + бальзам-кондиционер, 2х250 мл</t>
  </si>
  <si>
    <t>Julia0887</t>
  </si>
  <si>
    <t>Антипапиллом® гель косметический, 5 мл</t>
  </si>
  <si>
    <t>антонайтус</t>
  </si>
  <si>
    <t>Молочко для тела, 250 мл</t>
  </si>
  <si>
    <t>айгуш</t>
  </si>
  <si>
    <t>Крем-уход, 75 мл</t>
  </si>
  <si>
    <t>СуперФиточистотело жидкость косметическая, 3 мл (с экстрактом чистотела)</t>
  </si>
  <si>
    <t>lena_lena9498</t>
  </si>
  <si>
    <t>Nenami</t>
  </si>
  <si>
    <t>Фитокрем для рук, 75 мл</t>
  </si>
  <si>
    <t>крем против аллергич. Явлений</t>
  </si>
  <si>
    <t>сумма</t>
  </si>
  <si>
    <t>к сдаче</t>
  </si>
  <si>
    <t>сдано</t>
  </si>
  <si>
    <t>долг +/сдача-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</si>
</sst>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9" fontId="1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7">
      <selection activeCell="A42" sqref="A42"/>
    </sheetView>
  </sheetViews>
  <sheetFormatPr defaultColWidth="9.140625" defaultRowHeight="12.75"/>
  <cols>
    <col min="1" max="1" width="52.57421875" style="0" customWidth="1"/>
  </cols>
  <sheetData>
    <row r="1" spans="1:2" ht="12.75">
      <c r="A1" s="2" t="s">
        <v>7</v>
      </c>
      <c r="B1">
        <v>1</v>
      </c>
    </row>
    <row r="2" spans="1:2" ht="12.75">
      <c r="A2" s="2" t="s">
        <v>51</v>
      </c>
      <c r="B2">
        <v>1</v>
      </c>
    </row>
    <row r="3" spans="1:2" ht="12.75">
      <c r="A3" s="2" t="s">
        <v>10</v>
      </c>
      <c r="B3">
        <v>1</v>
      </c>
    </row>
    <row r="4" spans="1:2" ht="12.75">
      <c r="A4" s="2" t="s">
        <v>24</v>
      </c>
      <c r="B4">
        <v>1</v>
      </c>
    </row>
    <row r="5" spans="1:2" ht="12.75">
      <c r="A5" s="2" t="s">
        <v>41</v>
      </c>
      <c r="B5">
        <v>1</v>
      </c>
    </row>
    <row r="6" spans="1:2" ht="12.75">
      <c r="A6" s="2" t="s">
        <v>8</v>
      </c>
      <c r="B6">
        <v>3</v>
      </c>
    </row>
    <row r="7" spans="1:2" ht="12.75">
      <c r="A7" s="2" t="s">
        <v>37</v>
      </c>
      <c r="B7">
        <v>2</v>
      </c>
    </row>
    <row r="8" spans="1:2" ht="12.75">
      <c r="A8" s="2" t="s">
        <v>27</v>
      </c>
      <c r="B8">
        <v>1</v>
      </c>
    </row>
    <row r="9" spans="1:2" ht="12.75">
      <c r="A9" s="2" t="s">
        <v>21</v>
      </c>
      <c r="B9">
        <v>1</v>
      </c>
    </row>
    <row r="10" spans="1:2" ht="12.75">
      <c r="A10" s="2" t="s">
        <v>45</v>
      </c>
      <c r="B10">
        <v>1</v>
      </c>
    </row>
    <row r="11" spans="1:2" ht="12.75">
      <c r="A11" s="2" t="s">
        <v>19</v>
      </c>
      <c r="B11">
        <v>3</v>
      </c>
    </row>
    <row r="12" spans="1:2" ht="12.75">
      <c r="A12" s="2" t="s">
        <v>18</v>
      </c>
      <c r="B12">
        <v>1</v>
      </c>
    </row>
    <row r="13" spans="1:2" ht="12.75">
      <c r="A13" s="2" t="s">
        <v>17</v>
      </c>
      <c r="B13">
        <v>1</v>
      </c>
    </row>
    <row r="14" spans="1:2" ht="12.75">
      <c r="A14" s="2" t="s">
        <v>14</v>
      </c>
      <c r="B14">
        <v>1</v>
      </c>
    </row>
    <row r="15" spans="1:2" ht="12.75">
      <c r="A15" s="2" t="s">
        <v>22</v>
      </c>
      <c r="B15">
        <v>1</v>
      </c>
    </row>
    <row r="16" spans="1:2" ht="12.75">
      <c r="A16" s="2" t="s">
        <v>44</v>
      </c>
      <c r="B16">
        <v>2</v>
      </c>
    </row>
    <row r="17" spans="1:2" ht="12.75">
      <c r="A17" s="2" t="s">
        <v>9</v>
      </c>
      <c r="B17">
        <v>2</v>
      </c>
    </row>
    <row r="18" spans="1:2" ht="12.75">
      <c r="A18" s="2" t="s">
        <v>47</v>
      </c>
      <c r="B18">
        <v>1</v>
      </c>
    </row>
    <row r="19" spans="1:2" ht="12.75">
      <c r="A19" s="2" t="s">
        <v>26</v>
      </c>
      <c r="B19">
        <v>1</v>
      </c>
    </row>
    <row r="20" spans="1:2" ht="12.75">
      <c r="A20" s="2" t="s">
        <v>55</v>
      </c>
      <c r="B20">
        <v>1</v>
      </c>
    </row>
    <row r="21" spans="1:2" ht="12.75">
      <c r="A21" s="2" t="s">
        <v>20</v>
      </c>
      <c r="B21">
        <v>2</v>
      </c>
    </row>
    <row r="22" spans="1:2" ht="12.75">
      <c r="A22" s="2" t="s">
        <v>34</v>
      </c>
      <c r="B22">
        <v>1</v>
      </c>
    </row>
    <row r="23" spans="1:2" ht="12.75">
      <c r="A23" s="2" t="s">
        <v>33</v>
      </c>
      <c r="B23">
        <v>2</v>
      </c>
    </row>
    <row r="24" spans="1:2" ht="12.75">
      <c r="A24" s="2" t="s">
        <v>30</v>
      </c>
      <c r="B24">
        <v>3</v>
      </c>
    </row>
    <row r="25" spans="1:2" ht="12.75">
      <c r="A25" s="2" t="s">
        <v>38</v>
      </c>
      <c r="B25">
        <v>1</v>
      </c>
    </row>
    <row r="26" spans="1:2" ht="12.75">
      <c r="A26" s="2" t="s">
        <v>53</v>
      </c>
      <c r="B26">
        <v>1</v>
      </c>
    </row>
    <row r="27" spans="1:2" ht="12.75">
      <c r="A27" s="2" t="s">
        <v>48</v>
      </c>
      <c r="B27">
        <v>1</v>
      </c>
    </row>
    <row r="28" spans="1:2" ht="12.75">
      <c r="A28" s="2" t="s">
        <v>12</v>
      </c>
      <c r="B28">
        <v>2</v>
      </c>
    </row>
    <row r="29" spans="1:2" ht="12.75">
      <c r="A29" s="2" t="s">
        <v>5</v>
      </c>
      <c r="B29">
        <v>1</v>
      </c>
    </row>
    <row r="30" spans="1:2" ht="12.75">
      <c r="A30" s="2" t="s">
        <v>36</v>
      </c>
      <c r="B30">
        <v>5</v>
      </c>
    </row>
    <row r="31" spans="1:2" ht="12.75">
      <c r="A31" s="2" t="s">
        <v>35</v>
      </c>
      <c r="B31">
        <v>3</v>
      </c>
    </row>
    <row r="32" spans="1:2" ht="12.75">
      <c r="A32" s="2" t="s">
        <v>31</v>
      </c>
      <c r="B32">
        <v>4</v>
      </c>
    </row>
    <row r="33" spans="1:2" ht="12.75">
      <c r="A33" s="2" t="s">
        <v>28</v>
      </c>
      <c r="B33">
        <v>2</v>
      </c>
    </row>
    <row r="34" spans="1:2" ht="12.75">
      <c r="A34" s="2" t="s">
        <v>40</v>
      </c>
      <c r="B34">
        <v>3</v>
      </c>
    </row>
    <row r="35" spans="1:2" ht="12.75">
      <c r="A35" s="2" t="s">
        <v>56</v>
      </c>
      <c r="B35">
        <v>1</v>
      </c>
    </row>
    <row r="36" spans="1:2" ht="12.75">
      <c r="A36" s="2" t="s">
        <v>59</v>
      </c>
      <c r="B36">
        <v>2</v>
      </c>
    </row>
    <row r="37" spans="1:2" ht="12.75">
      <c r="A37" s="2" t="s">
        <v>49</v>
      </c>
      <c r="B37">
        <v>2</v>
      </c>
    </row>
    <row r="38" spans="1:2" ht="12.75">
      <c r="A38" s="2" t="s">
        <v>42</v>
      </c>
      <c r="B38">
        <v>2</v>
      </c>
    </row>
    <row r="39" spans="1:2" ht="12.75">
      <c r="A39" s="2" t="s">
        <v>46</v>
      </c>
      <c r="B39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B70" sqref="B70"/>
    </sheetView>
  </sheetViews>
  <sheetFormatPr defaultColWidth="9.140625" defaultRowHeight="12.75"/>
  <cols>
    <col min="1" max="1" width="15.00390625" style="0" customWidth="1"/>
    <col min="2" max="2" width="83.140625" style="0" customWidth="1"/>
    <col min="3" max="3" width="7.00390625" style="5" customWidth="1"/>
    <col min="4" max="4" width="12.00390625" style="0" customWidth="1"/>
  </cols>
  <sheetData>
    <row r="1" spans="1:9" s="1" customFormat="1" ht="12.75">
      <c r="A1" s="1" t="s">
        <v>0</v>
      </c>
      <c r="B1" s="1" t="s">
        <v>1</v>
      </c>
      <c r="C1" s="4" t="s">
        <v>2</v>
      </c>
      <c r="D1" s="1" t="s">
        <v>3</v>
      </c>
      <c r="E1" s="1" t="s">
        <v>61</v>
      </c>
      <c r="F1" s="7">
        <v>0.15</v>
      </c>
      <c r="G1" s="1" t="s">
        <v>62</v>
      </c>
      <c r="H1" s="1" t="s">
        <v>63</v>
      </c>
      <c r="I1" s="1" t="s">
        <v>64</v>
      </c>
    </row>
    <row r="2" spans="1:6" ht="12.75">
      <c r="A2" t="s">
        <v>25</v>
      </c>
      <c r="B2" t="s">
        <v>26</v>
      </c>
      <c r="C2" s="5">
        <v>1</v>
      </c>
      <c r="D2">
        <v>107</v>
      </c>
      <c r="E2">
        <f>C2*D2</f>
        <v>107</v>
      </c>
      <c r="F2">
        <f>E2+E2*15/100</f>
        <v>123.05</v>
      </c>
    </row>
    <row r="3" spans="1:6" ht="12.75">
      <c r="A3" t="s">
        <v>25</v>
      </c>
      <c r="B3" t="s">
        <v>27</v>
      </c>
      <c r="C3" s="5">
        <v>1</v>
      </c>
      <c r="D3">
        <v>120</v>
      </c>
      <c r="E3">
        <f aca="true" t="shared" si="0" ref="E3:E66">C3*D3</f>
        <v>120</v>
      </c>
      <c r="F3">
        <f aca="true" t="shared" si="1" ref="F3:F66">E3+E3*15/100</f>
        <v>138</v>
      </c>
    </row>
    <row r="4" spans="1:6" ht="12.75">
      <c r="A4" t="s">
        <v>25</v>
      </c>
      <c r="B4" t="s">
        <v>60</v>
      </c>
      <c r="C4" s="5">
        <v>1</v>
      </c>
      <c r="D4">
        <v>63</v>
      </c>
      <c r="E4">
        <f t="shared" si="0"/>
        <v>63</v>
      </c>
      <c r="F4">
        <f t="shared" si="1"/>
        <v>72.45</v>
      </c>
    </row>
    <row r="5" spans="1:9" ht="12.75">
      <c r="A5" t="s">
        <v>25</v>
      </c>
      <c r="B5" t="s">
        <v>28</v>
      </c>
      <c r="C5" s="5">
        <v>1</v>
      </c>
      <c r="D5">
        <v>55</v>
      </c>
      <c r="E5">
        <f t="shared" si="0"/>
        <v>55</v>
      </c>
      <c r="F5">
        <f t="shared" si="1"/>
        <v>63.25</v>
      </c>
      <c r="G5" s="8">
        <f>SUM(F2:F5)</f>
        <v>396.75</v>
      </c>
      <c r="H5">
        <v>397</v>
      </c>
      <c r="I5" s="8">
        <f>G5-H5</f>
        <v>-0.25</v>
      </c>
    </row>
    <row r="6" spans="1:6" ht="12.75">
      <c r="A6" t="s">
        <v>11</v>
      </c>
      <c r="B6" t="s">
        <v>44</v>
      </c>
      <c r="C6" s="5">
        <v>1</v>
      </c>
      <c r="D6">
        <v>131</v>
      </c>
      <c r="E6">
        <f t="shared" si="0"/>
        <v>131</v>
      </c>
      <c r="F6">
        <f t="shared" si="1"/>
        <v>150.65</v>
      </c>
    </row>
    <row r="7" spans="1:6" ht="12.75">
      <c r="A7" t="s">
        <v>11</v>
      </c>
      <c r="B7" t="s">
        <v>30</v>
      </c>
      <c r="C7" s="5">
        <v>1</v>
      </c>
      <c r="D7">
        <v>78</v>
      </c>
      <c r="E7">
        <f t="shared" si="0"/>
        <v>78</v>
      </c>
      <c r="F7">
        <f t="shared" si="1"/>
        <v>89.7</v>
      </c>
    </row>
    <row r="8" spans="1:6" ht="12.75">
      <c r="A8" t="s">
        <v>11</v>
      </c>
      <c r="B8" t="s">
        <v>28</v>
      </c>
      <c r="C8" s="5">
        <v>1</v>
      </c>
      <c r="D8">
        <v>55</v>
      </c>
      <c r="E8">
        <f t="shared" si="0"/>
        <v>55</v>
      </c>
      <c r="F8">
        <f t="shared" si="1"/>
        <v>63.25</v>
      </c>
    </row>
    <row r="9" spans="1:6" ht="12.75">
      <c r="A9" t="s">
        <v>11</v>
      </c>
      <c r="B9" t="s">
        <v>12</v>
      </c>
      <c r="C9" s="5">
        <v>1</v>
      </c>
      <c r="D9">
        <v>60</v>
      </c>
      <c r="E9">
        <f t="shared" si="0"/>
        <v>60</v>
      </c>
      <c r="F9">
        <f t="shared" si="1"/>
        <v>69</v>
      </c>
    </row>
    <row r="10" spans="1:6" ht="12.75">
      <c r="A10" t="s">
        <v>11</v>
      </c>
      <c r="B10" t="s">
        <v>59</v>
      </c>
      <c r="C10" s="5">
        <v>1</v>
      </c>
      <c r="D10">
        <v>61</v>
      </c>
      <c r="E10">
        <f t="shared" si="0"/>
        <v>61</v>
      </c>
      <c r="F10">
        <f t="shared" si="1"/>
        <v>70.15</v>
      </c>
    </row>
    <row r="11" spans="1:6" ht="12.75">
      <c r="A11" t="s">
        <v>11</v>
      </c>
      <c r="B11" t="s">
        <v>36</v>
      </c>
      <c r="C11" s="5">
        <v>1</v>
      </c>
      <c r="D11">
        <v>107</v>
      </c>
      <c r="E11">
        <f t="shared" si="0"/>
        <v>107</v>
      </c>
      <c r="F11">
        <f t="shared" si="1"/>
        <v>123.05</v>
      </c>
    </row>
    <row r="12" spans="1:6" ht="12.75">
      <c r="A12" t="s">
        <v>11</v>
      </c>
      <c r="B12" t="s">
        <v>31</v>
      </c>
      <c r="C12" s="5">
        <v>1</v>
      </c>
      <c r="D12">
        <v>54</v>
      </c>
      <c r="E12">
        <f t="shared" si="0"/>
        <v>54</v>
      </c>
      <c r="F12">
        <f t="shared" si="1"/>
        <v>62.1</v>
      </c>
    </row>
    <row r="13" spans="1:9" ht="12.75">
      <c r="A13" t="s">
        <v>11</v>
      </c>
      <c r="B13" t="s">
        <v>8</v>
      </c>
      <c r="C13" s="5">
        <v>1</v>
      </c>
      <c r="D13">
        <v>91</v>
      </c>
      <c r="E13">
        <f t="shared" si="0"/>
        <v>91</v>
      </c>
      <c r="F13">
        <f t="shared" si="1"/>
        <v>104.65</v>
      </c>
      <c r="G13" s="8">
        <f>SUM(F6:F13)</f>
        <v>732.55</v>
      </c>
      <c r="I13" s="8">
        <f>G13-H13</f>
        <v>732.55</v>
      </c>
    </row>
    <row r="14" spans="1:6" ht="12.75">
      <c r="A14" t="s">
        <v>32</v>
      </c>
      <c r="B14" t="s">
        <v>33</v>
      </c>
      <c r="C14" s="5">
        <v>1</v>
      </c>
      <c r="D14">
        <v>143</v>
      </c>
      <c r="E14">
        <f t="shared" si="0"/>
        <v>143</v>
      </c>
      <c r="F14">
        <f t="shared" si="1"/>
        <v>164.45</v>
      </c>
    </row>
    <row r="15" spans="1:6" ht="12.75">
      <c r="A15" t="s">
        <v>32</v>
      </c>
      <c r="B15" t="s">
        <v>34</v>
      </c>
      <c r="C15" s="5">
        <v>1</v>
      </c>
      <c r="D15">
        <v>143</v>
      </c>
      <c r="E15">
        <f t="shared" si="0"/>
        <v>143</v>
      </c>
      <c r="F15">
        <f t="shared" si="1"/>
        <v>164.45</v>
      </c>
    </row>
    <row r="16" spans="1:6" ht="12.75">
      <c r="A16" t="s">
        <v>32</v>
      </c>
      <c r="B16" t="s">
        <v>35</v>
      </c>
      <c r="C16" s="5">
        <v>1</v>
      </c>
      <c r="D16">
        <v>140</v>
      </c>
      <c r="E16">
        <f t="shared" si="0"/>
        <v>140</v>
      </c>
      <c r="F16">
        <f t="shared" si="1"/>
        <v>161</v>
      </c>
    </row>
    <row r="17" spans="1:6" ht="12.75">
      <c r="A17" t="s">
        <v>32</v>
      </c>
      <c r="B17" t="s">
        <v>19</v>
      </c>
      <c r="C17" s="5">
        <v>1</v>
      </c>
      <c r="D17">
        <v>105</v>
      </c>
      <c r="E17">
        <f t="shared" si="0"/>
        <v>105</v>
      </c>
      <c r="F17">
        <f t="shared" si="1"/>
        <v>120.75</v>
      </c>
    </row>
    <row r="18" spans="1:6" ht="12.75">
      <c r="A18" t="s">
        <v>32</v>
      </c>
      <c r="B18" t="s">
        <v>36</v>
      </c>
      <c r="C18" s="5">
        <v>1</v>
      </c>
      <c r="D18">
        <v>107</v>
      </c>
      <c r="E18">
        <f t="shared" si="0"/>
        <v>107</v>
      </c>
      <c r="F18">
        <f t="shared" si="1"/>
        <v>123.05</v>
      </c>
    </row>
    <row r="19" spans="1:6" ht="12.75">
      <c r="A19" t="s">
        <v>32</v>
      </c>
      <c r="B19" t="s">
        <v>37</v>
      </c>
      <c r="C19" s="5">
        <v>1</v>
      </c>
      <c r="D19">
        <v>57</v>
      </c>
      <c r="E19">
        <f t="shared" si="0"/>
        <v>57</v>
      </c>
      <c r="F19">
        <f t="shared" si="1"/>
        <v>65.55</v>
      </c>
    </row>
    <row r="20" spans="1:9" ht="12.75">
      <c r="A20" t="s">
        <v>32</v>
      </c>
      <c r="B20" t="s">
        <v>38</v>
      </c>
      <c r="C20" s="5">
        <v>1</v>
      </c>
      <c r="D20">
        <v>193</v>
      </c>
      <c r="E20">
        <f t="shared" si="0"/>
        <v>193</v>
      </c>
      <c r="F20">
        <f t="shared" si="1"/>
        <v>221.95</v>
      </c>
      <c r="G20" s="8">
        <f>SUM(F14:F20)</f>
        <v>1021.1999999999998</v>
      </c>
      <c r="I20" s="8">
        <f>G20-H20</f>
        <v>1021.1999999999998</v>
      </c>
    </row>
    <row r="21" spans="1:9" ht="12.75">
      <c r="A21" t="s">
        <v>50</v>
      </c>
      <c r="B21" t="s">
        <v>12</v>
      </c>
      <c r="C21" s="5">
        <v>1</v>
      </c>
      <c r="D21">
        <v>60</v>
      </c>
      <c r="E21">
        <f t="shared" si="0"/>
        <v>60</v>
      </c>
      <c r="F21">
        <f t="shared" si="1"/>
        <v>69</v>
      </c>
      <c r="G21" s="8">
        <f>SUM(F21)</f>
        <v>69</v>
      </c>
      <c r="I21" s="8">
        <f>G21-H21</f>
        <v>69</v>
      </c>
    </row>
    <row r="22" spans="1:6" ht="12.75">
      <c r="A22" t="s">
        <v>23</v>
      </c>
      <c r="B22" t="s">
        <v>24</v>
      </c>
      <c r="C22" s="5">
        <v>1</v>
      </c>
      <c r="D22">
        <v>175</v>
      </c>
      <c r="E22">
        <f t="shared" si="0"/>
        <v>175</v>
      </c>
      <c r="F22">
        <f t="shared" si="1"/>
        <v>201.25</v>
      </c>
    </row>
    <row r="23" spans="1:9" ht="12.75">
      <c r="A23" t="s">
        <v>23</v>
      </c>
      <c r="B23" t="s">
        <v>33</v>
      </c>
      <c r="C23" s="5">
        <v>1</v>
      </c>
      <c r="D23">
        <v>143</v>
      </c>
      <c r="E23">
        <f t="shared" si="0"/>
        <v>143</v>
      </c>
      <c r="F23">
        <f t="shared" si="1"/>
        <v>164.45</v>
      </c>
      <c r="G23" s="8">
        <f>SUM(F22:F23)</f>
        <v>365.7</v>
      </c>
      <c r="H23">
        <v>506.8</v>
      </c>
      <c r="I23" s="8">
        <f>G23-H23</f>
        <v>-141.10000000000002</v>
      </c>
    </row>
    <row r="24" spans="1:6" ht="12.75">
      <c r="A24" t="s">
        <v>15</v>
      </c>
      <c r="B24" t="s">
        <v>19</v>
      </c>
      <c r="C24" s="5">
        <v>1</v>
      </c>
      <c r="D24">
        <v>105</v>
      </c>
      <c r="E24">
        <f t="shared" si="0"/>
        <v>105</v>
      </c>
      <c r="F24">
        <f t="shared" si="1"/>
        <v>120.75</v>
      </c>
    </row>
    <row r="25" spans="1:6" ht="12.75">
      <c r="A25" t="s">
        <v>15</v>
      </c>
      <c r="B25" t="s">
        <v>30</v>
      </c>
      <c r="C25" s="5">
        <v>1</v>
      </c>
      <c r="D25">
        <v>78</v>
      </c>
      <c r="E25">
        <f t="shared" si="0"/>
        <v>78</v>
      </c>
      <c r="F25">
        <f t="shared" si="1"/>
        <v>89.7</v>
      </c>
    </row>
    <row r="26" spans="1:9" ht="12.75">
      <c r="A26" t="s">
        <v>15</v>
      </c>
      <c r="B26" t="s">
        <v>36</v>
      </c>
      <c r="C26" s="5">
        <v>1</v>
      </c>
      <c r="D26">
        <v>107</v>
      </c>
      <c r="E26">
        <f t="shared" si="0"/>
        <v>107</v>
      </c>
      <c r="F26">
        <f t="shared" si="1"/>
        <v>123.05</v>
      </c>
      <c r="G26" s="8">
        <f>SUM(F24:F26)</f>
        <v>333.5</v>
      </c>
      <c r="I26" s="8">
        <f>G26-H26</f>
        <v>333.5</v>
      </c>
    </row>
    <row r="27" spans="1:9" ht="12.75">
      <c r="A27" t="s">
        <v>57</v>
      </c>
      <c r="B27" t="s">
        <v>40</v>
      </c>
      <c r="C27" s="5">
        <v>2</v>
      </c>
      <c r="D27">
        <v>30</v>
      </c>
      <c r="E27">
        <f t="shared" si="0"/>
        <v>60</v>
      </c>
      <c r="F27">
        <f t="shared" si="1"/>
        <v>69</v>
      </c>
      <c r="G27" s="8">
        <f>SUM(F27)</f>
        <v>69</v>
      </c>
      <c r="I27" s="8">
        <f>G27-H27</f>
        <v>69</v>
      </c>
    </row>
    <row r="28" spans="1:6" ht="12.75">
      <c r="A28" t="s">
        <v>58</v>
      </c>
      <c r="B28" t="s">
        <v>42</v>
      </c>
      <c r="C28" s="5">
        <v>1</v>
      </c>
      <c r="D28">
        <v>175</v>
      </c>
      <c r="E28">
        <f t="shared" si="0"/>
        <v>175</v>
      </c>
      <c r="F28">
        <f t="shared" si="1"/>
        <v>201.25</v>
      </c>
    </row>
    <row r="29" spans="1:6" ht="12.75">
      <c r="A29" t="s">
        <v>58</v>
      </c>
      <c r="B29" t="s">
        <v>36</v>
      </c>
      <c r="C29" s="5">
        <v>1</v>
      </c>
      <c r="D29">
        <v>107</v>
      </c>
      <c r="E29">
        <f t="shared" si="0"/>
        <v>107</v>
      </c>
      <c r="F29">
        <f t="shared" si="1"/>
        <v>123.05</v>
      </c>
    </row>
    <row r="30" spans="1:9" ht="12.75">
      <c r="A30" t="s">
        <v>58</v>
      </c>
      <c r="B30" t="s">
        <v>59</v>
      </c>
      <c r="C30" s="5">
        <v>1</v>
      </c>
      <c r="D30">
        <v>61</v>
      </c>
      <c r="E30">
        <f t="shared" si="0"/>
        <v>61</v>
      </c>
      <c r="F30">
        <f t="shared" si="1"/>
        <v>70.15</v>
      </c>
      <c r="G30" s="8">
        <f>SUM(F28:F30)</f>
        <v>394.45000000000005</v>
      </c>
      <c r="I30" s="8">
        <f>G30-H30</f>
        <v>394.45000000000005</v>
      </c>
    </row>
    <row r="31" spans="1:6" ht="12.75">
      <c r="A31" t="s">
        <v>6</v>
      </c>
      <c r="B31" t="s">
        <v>7</v>
      </c>
      <c r="C31" s="5">
        <v>1</v>
      </c>
      <c r="D31">
        <v>167</v>
      </c>
      <c r="E31">
        <f t="shared" si="0"/>
        <v>167</v>
      </c>
      <c r="F31">
        <f t="shared" si="1"/>
        <v>192.05</v>
      </c>
    </row>
    <row r="32" spans="1:6" ht="12.75">
      <c r="A32" t="s">
        <v>6</v>
      </c>
      <c r="B32" t="s">
        <v>8</v>
      </c>
      <c r="C32" s="5">
        <v>1</v>
      </c>
      <c r="D32">
        <v>91</v>
      </c>
      <c r="E32">
        <f t="shared" si="0"/>
        <v>91</v>
      </c>
      <c r="F32">
        <f t="shared" si="1"/>
        <v>104.65</v>
      </c>
    </row>
    <row r="33" spans="1:6" ht="12.75">
      <c r="A33" t="s">
        <v>6</v>
      </c>
      <c r="B33" t="s">
        <v>9</v>
      </c>
      <c r="C33" s="5">
        <v>1</v>
      </c>
      <c r="D33">
        <v>65</v>
      </c>
      <c r="E33">
        <f t="shared" si="0"/>
        <v>65</v>
      </c>
      <c r="F33">
        <f t="shared" si="1"/>
        <v>74.75</v>
      </c>
    </row>
    <row r="34" spans="1:6" ht="12.75">
      <c r="A34" t="s">
        <v>6</v>
      </c>
      <c r="B34" t="s">
        <v>10</v>
      </c>
      <c r="C34" s="5">
        <v>1</v>
      </c>
      <c r="D34">
        <v>165</v>
      </c>
      <c r="E34">
        <f t="shared" si="0"/>
        <v>165</v>
      </c>
      <c r="F34">
        <f t="shared" si="1"/>
        <v>189.75</v>
      </c>
    </row>
    <row r="35" spans="1:9" ht="12.75">
      <c r="A35" t="s">
        <v>6</v>
      </c>
      <c r="B35" t="s">
        <v>49</v>
      </c>
      <c r="C35" s="5">
        <v>1</v>
      </c>
      <c r="D35">
        <v>286</v>
      </c>
      <c r="E35">
        <f t="shared" si="0"/>
        <v>286</v>
      </c>
      <c r="F35">
        <f t="shared" si="1"/>
        <v>328.9</v>
      </c>
      <c r="G35" s="8">
        <f>SUM(F31:F35)</f>
        <v>890.1</v>
      </c>
      <c r="I35" s="8">
        <f>G35-H35</f>
        <v>890.1</v>
      </c>
    </row>
    <row r="36" spans="1:6" ht="12.75">
      <c r="A36" t="s">
        <v>43</v>
      </c>
      <c r="B36" t="s">
        <v>35</v>
      </c>
      <c r="C36" s="5">
        <v>1</v>
      </c>
      <c r="D36">
        <v>140</v>
      </c>
      <c r="E36">
        <f t="shared" si="0"/>
        <v>140</v>
      </c>
      <c r="F36">
        <f t="shared" si="1"/>
        <v>161</v>
      </c>
    </row>
    <row r="37" spans="1:6" ht="12.75">
      <c r="A37" t="s">
        <v>43</v>
      </c>
      <c r="B37" t="s">
        <v>44</v>
      </c>
      <c r="C37" s="5">
        <v>1</v>
      </c>
      <c r="D37">
        <v>131</v>
      </c>
      <c r="E37">
        <f t="shared" si="0"/>
        <v>131</v>
      </c>
      <c r="F37">
        <f t="shared" si="1"/>
        <v>150.65</v>
      </c>
    </row>
    <row r="38" spans="1:6" ht="12.75">
      <c r="A38" t="s">
        <v>43</v>
      </c>
      <c r="B38" t="s">
        <v>45</v>
      </c>
      <c r="C38" s="5">
        <v>1</v>
      </c>
      <c r="D38">
        <v>51</v>
      </c>
      <c r="E38">
        <f t="shared" si="0"/>
        <v>51</v>
      </c>
      <c r="F38">
        <f t="shared" si="1"/>
        <v>58.65</v>
      </c>
    </row>
    <row r="39" spans="1:6" ht="12.75">
      <c r="A39" t="s">
        <v>43</v>
      </c>
      <c r="B39" t="s">
        <v>46</v>
      </c>
      <c r="C39" s="5">
        <v>1</v>
      </c>
      <c r="D39">
        <v>157</v>
      </c>
      <c r="E39">
        <f t="shared" si="0"/>
        <v>157</v>
      </c>
      <c r="F39">
        <f t="shared" si="1"/>
        <v>180.55</v>
      </c>
    </row>
    <row r="40" spans="1:6" ht="12.75">
      <c r="A40" t="s">
        <v>43</v>
      </c>
      <c r="B40" t="s">
        <v>47</v>
      </c>
      <c r="C40" s="5">
        <v>1</v>
      </c>
      <c r="D40">
        <v>63</v>
      </c>
      <c r="E40">
        <f t="shared" si="0"/>
        <v>63</v>
      </c>
      <c r="F40">
        <f t="shared" si="1"/>
        <v>72.45</v>
      </c>
    </row>
    <row r="41" spans="1:9" ht="12.75">
      <c r="A41" t="s">
        <v>43</v>
      </c>
      <c r="B41" t="s">
        <v>48</v>
      </c>
      <c r="C41" s="5">
        <v>1</v>
      </c>
      <c r="D41">
        <v>30</v>
      </c>
      <c r="E41">
        <f t="shared" si="0"/>
        <v>30</v>
      </c>
      <c r="F41">
        <f t="shared" si="1"/>
        <v>34.5</v>
      </c>
      <c r="G41" s="8">
        <f>SUM(F36:F41)</f>
        <v>657.8</v>
      </c>
      <c r="I41" s="8">
        <f>G41-H41</f>
        <v>657.8</v>
      </c>
    </row>
    <row r="42" spans="1:6" ht="12.75">
      <c r="A42" t="s">
        <v>54</v>
      </c>
      <c r="B42" t="s">
        <v>46</v>
      </c>
      <c r="C42" s="5">
        <v>1</v>
      </c>
      <c r="D42">
        <v>157</v>
      </c>
      <c r="E42">
        <f t="shared" si="0"/>
        <v>157</v>
      </c>
      <c r="F42">
        <f t="shared" si="1"/>
        <v>180.55</v>
      </c>
    </row>
    <row r="43" spans="1:6" ht="12.75">
      <c r="A43" t="s">
        <v>54</v>
      </c>
      <c r="B43" t="s">
        <v>55</v>
      </c>
      <c r="C43" s="5">
        <v>1</v>
      </c>
      <c r="D43">
        <v>100</v>
      </c>
      <c r="E43">
        <f t="shared" si="0"/>
        <v>100</v>
      </c>
      <c r="F43">
        <f t="shared" si="1"/>
        <v>115</v>
      </c>
    </row>
    <row r="44" spans="1:9" ht="12.75">
      <c r="A44" t="s">
        <v>54</v>
      </c>
      <c r="B44" t="s">
        <v>56</v>
      </c>
      <c r="C44" s="5">
        <v>1</v>
      </c>
      <c r="D44">
        <v>21</v>
      </c>
      <c r="E44">
        <f t="shared" si="0"/>
        <v>21</v>
      </c>
      <c r="F44">
        <f t="shared" si="1"/>
        <v>24.15</v>
      </c>
      <c r="G44" s="8">
        <f>SUM(F42:F44)</f>
        <v>319.7</v>
      </c>
      <c r="I44" s="8">
        <f>G44-H44</f>
        <v>319.7</v>
      </c>
    </row>
    <row r="45" spans="1:9" ht="12.75">
      <c r="A45" t="s">
        <v>52</v>
      </c>
      <c r="B45" t="s">
        <v>53</v>
      </c>
      <c r="C45" s="5">
        <v>1</v>
      </c>
      <c r="D45">
        <v>129</v>
      </c>
      <c r="E45">
        <f t="shared" si="0"/>
        <v>129</v>
      </c>
      <c r="F45">
        <f t="shared" si="1"/>
        <v>148.35</v>
      </c>
      <c r="G45" s="8">
        <f>SUM(F45)</f>
        <v>148.35</v>
      </c>
      <c r="I45" s="8">
        <f>G45-H45</f>
        <v>148.35</v>
      </c>
    </row>
    <row r="46" spans="1:6" ht="12.75">
      <c r="A46" t="s">
        <v>29</v>
      </c>
      <c r="B46" t="s">
        <v>30</v>
      </c>
      <c r="C46" s="5">
        <v>1</v>
      </c>
      <c r="D46">
        <v>78</v>
      </c>
      <c r="E46">
        <f t="shared" si="0"/>
        <v>78</v>
      </c>
      <c r="F46">
        <f t="shared" si="1"/>
        <v>89.7</v>
      </c>
    </row>
    <row r="47" spans="1:6" ht="12.75">
      <c r="A47" t="s">
        <v>29</v>
      </c>
      <c r="B47" t="s">
        <v>20</v>
      </c>
      <c r="C47" s="5">
        <v>1</v>
      </c>
      <c r="D47">
        <v>78</v>
      </c>
      <c r="E47">
        <f t="shared" si="0"/>
        <v>78</v>
      </c>
      <c r="F47">
        <f t="shared" si="1"/>
        <v>89.7</v>
      </c>
    </row>
    <row r="48" spans="1:6" ht="12.75">
      <c r="A48" t="s">
        <v>29</v>
      </c>
      <c r="B48" t="s">
        <v>8</v>
      </c>
      <c r="C48" s="5">
        <v>1</v>
      </c>
      <c r="D48">
        <v>91</v>
      </c>
      <c r="E48">
        <f t="shared" si="0"/>
        <v>91</v>
      </c>
      <c r="F48">
        <f t="shared" si="1"/>
        <v>104.65</v>
      </c>
    </row>
    <row r="49" spans="1:6" ht="12.75">
      <c r="A49" t="s">
        <v>29</v>
      </c>
      <c r="B49" t="s">
        <v>9</v>
      </c>
      <c r="C49" s="5">
        <v>1</v>
      </c>
      <c r="D49">
        <v>65</v>
      </c>
      <c r="E49">
        <f t="shared" si="0"/>
        <v>65</v>
      </c>
      <c r="F49">
        <f t="shared" si="1"/>
        <v>74.75</v>
      </c>
    </row>
    <row r="50" spans="1:9" ht="12.75">
      <c r="A50" t="s">
        <v>29</v>
      </c>
      <c r="B50" t="s">
        <v>31</v>
      </c>
      <c r="C50" s="5">
        <v>1</v>
      </c>
      <c r="D50">
        <v>54</v>
      </c>
      <c r="E50">
        <f t="shared" si="0"/>
        <v>54</v>
      </c>
      <c r="F50">
        <f t="shared" si="1"/>
        <v>62.1</v>
      </c>
      <c r="G50" s="8">
        <f>SUM(F46:F50)</f>
        <v>420.90000000000003</v>
      </c>
      <c r="I50" s="8">
        <f>G50-H50</f>
        <v>420.90000000000003</v>
      </c>
    </row>
    <row r="51" spans="1:6" ht="12.75">
      <c r="A51" t="s">
        <v>16</v>
      </c>
      <c r="B51" t="s">
        <v>49</v>
      </c>
      <c r="C51" s="5">
        <v>1</v>
      </c>
      <c r="D51">
        <v>286</v>
      </c>
      <c r="E51">
        <f t="shared" si="0"/>
        <v>286</v>
      </c>
      <c r="F51">
        <f t="shared" si="1"/>
        <v>328.9</v>
      </c>
    </row>
    <row r="52" spans="1:6" ht="12.75">
      <c r="A52" t="s">
        <v>16</v>
      </c>
      <c r="B52" t="s">
        <v>17</v>
      </c>
      <c r="C52" s="5">
        <v>1</v>
      </c>
      <c r="D52">
        <v>69</v>
      </c>
      <c r="E52">
        <f t="shared" si="0"/>
        <v>69</v>
      </c>
      <c r="F52">
        <f t="shared" si="1"/>
        <v>79.35</v>
      </c>
    </row>
    <row r="53" spans="1:6" ht="12.75">
      <c r="A53" t="s">
        <v>16</v>
      </c>
      <c r="B53" t="s">
        <v>18</v>
      </c>
      <c r="C53" s="5">
        <v>1</v>
      </c>
      <c r="D53">
        <v>69</v>
      </c>
      <c r="E53">
        <f t="shared" si="0"/>
        <v>69</v>
      </c>
      <c r="F53">
        <f t="shared" si="1"/>
        <v>79.35</v>
      </c>
    </row>
    <row r="54" spans="1:6" ht="12.75">
      <c r="A54" t="s">
        <v>16</v>
      </c>
      <c r="B54" t="s">
        <v>19</v>
      </c>
      <c r="C54" s="5">
        <v>1</v>
      </c>
      <c r="D54">
        <v>105</v>
      </c>
      <c r="E54">
        <f t="shared" si="0"/>
        <v>105</v>
      </c>
      <c r="F54">
        <f t="shared" si="1"/>
        <v>120.75</v>
      </c>
    </row>
    <row r="55" spans="1:6" ht="12.75">
      <c r="A55" t="s">
        <v>16</v>
      </c>
      <c r="B55" t="s">
        <v>20</v>
      </c>
      <c r="C55" s="5">
        <v>1</v>
      </c>
      <c r="D55">
        <v>78</v>
      </c>
      <c r="E55">
        <f t="shared" si="0"/>
        <v>78</v>
      </c>
      <c r="F55">
        <f t="shared" si="1"/>
        <v>89.7</v>
      </c>
    </row>
    <row r="56" spans="1:6" ht="12.75">
      <c r="A56" t="s">
        <v>16</v>
      </c>
      <c r="B56" t="s">
        <v>21</v>
      </c>
      <c r="C56" s="5">
        <v>1</v>
      </c>
      <c r="D56">
        <v>13</v>
      </c>
      <c r="E56">
        <f t="shared" si="0"/>
        <v>13</v>
      </c>
      <c r="F56">
        <f t="shared" si="1"/>
        <v>14.95</v>
      </c>
    </row>
    <row r="57" spans="1:6" ht="12.75">
      <c r="A57" t="s">
        <v>16</v>
      </c>
      <c r="B57" t="s">
        <v>37</v>
      </c>
      <c r="C57" s="5">
        <v>1</v>
      </c>
      <c r="D57">
        <v>57</v>
      </c>
      <c r="E57">
        <f t="shared" si="0"/>
        <v>57</v>
      </c>
      <c r="F57">
        <f t="shared" si="1"/>
        <v>65.55</v>
      </c>
    </row>
    <row r="58" spans="1:9" ht="12.75">
      <c r="A58" t="s">
        <v>16</v>
      </c>
      <c r="B58" t="s">
        <v>22</v>
      </c>
      <c r="C58" s="5">
        <v>1</v>
      </c>
      <c r="D58">
        <v>118</v>
      </c>
      <c r="E58">
        <f t="shared" si="0"/>
        <v>118</v>
      </c>
      <c r="F58">
        <f t="shared" si="1"/>
        <v>135.7</v>
      </c>
      <c r="G58" s="8">
        <f>SUM(F51:F58)</f>
        <v>914.25</v>
      </c>
      <c r="I58" s="8">
        <f>G58-H58</f>
        <v>914.25</v>
      </c>
    </row>
    <row r="59" spans="1:6" ht="12.75">
      <c r="A59" t="s">
        <v>39</v>
      </c>
      <c r="B59" t="s">
        <v>35</v>
      </c>
      <c r="C59" s="5">
        <v>1</v>
      </c>
      <c r="D59">
        <v>140</v>
      </c>
      <c r="E59">
        <f t="shared" si="0"/>
        <v>140</v>
      </c>
      <c r="F59">
        <f t="shared" si="1"/>
        <v>161</v>
      </c>
    </row>
    <row r="60" spans="1:6" ht="12.75">
      <c r="A60" t="s">
        <v>39</v>
      </c>
      <c r="B60" t="s">
        <v>36</v>
      </c>
      <c r="C60" s="5">
        <v>1</v>
      </c>
      <c r="D60">
        <v>107</v>
      </c>
      <c r="E60">
        <f t="shared" si="0"/>
        <v>107</v>
      </c>
      <c r="F60">
        <f t="shared" si="1"/>
        <v>123.05</v>
      </c>
    </row>
    <row r="61" spans="1:6" ht="12.75">
      <c r="A61" t="s">
        <v>39</v>
      </c>
      <c r="B61" t="s">
        <v>31</v>
      </c>
      <c r="C61" s="5">
        <v>2</v>
      </c>
      <c r="D61">
        <v>54</v>
      </c>
      <c r="E61">
        <f t="shared" si="0"/>
        <v>108</v>
      </c>
      <c r="F61">
        <f t="shared" si="1"/>
        <v>124.2</v>
      </c>
    </row>
    <row r="62" spans="1:6" ht="12.75">
      <c r="A62" t="s">
        <v>39</v>
      </c>
      <c r="B62" t="s">
        <v>40</v>
      </c>
      <c r="C62" s="5">
        <v>1</v>
      </c>
      <c r="D62">
        <v>30</v>
      </c>
      <c r="E62">
        <f t="shared" si="0"/>
        <v>30</v>
      </c>
      <c r="F62">
        <f t="shared" si="1"/>
        <v>34.5</v>
      </c>
    </row>
    <row r="63" spans="1:6" ht="12.75">
      <c r="A63" t="s">
        <v>39</v>
      </c>
      <c r="B63" t="s">
        <v>41</v>
      </c>
      <c r="C63" s="5">
        <v>1</v>
      </c>
      <c r="D63">
        <v>206</v>
      </c>
      <c r="E63">
        <f t="shared" si="0"/>
        <v>206</v>
      </c>
      <c r="F63">
        <f t="shared" si="1"/>
        <v>236.9</v>
      </c>
    </row>
    <row r="64" spans="1:9" ht="12.75">
      <c r="A64" t="s">
        <v>39</v>
      </c>
      <c r="B64" t="s">
        <v>42</v>
      </c>
      <c r="C64" s="5">
        <v>1</v>
      </c>
      <c r="D64">
        <v>175</v>
      </c>
      <c r="E64">
        <f t="shared" si="0"/>
        <v>175</v>
      </c>
      <c r="F64">
        <f t="shared" si="1"/>
        <v>201.25</v>
      </c>
      <c r="G64" s="8">
        <f>SUM(F59:F64)</f>
        <v>880.9</v>
      </c>
      <c r="I64" s="8">
        <f>G64-H64</f>
        <v>880.9</v>
      </c>
    </row>
    <row r="65" spans="1:9" ht="12.75">
      <c r="A65" t="s">
        <v>13</v>
      </c>
      <c r="B65" s="3" t="s">
        <v>14</v>
      </c>
      <c r="C65" s="6">
        <v>0</v>
      </c>
      <c r="D65">
        <v>88</v>
      </c>
      <c r="E65">
        <f t="shared" si="0"/>
        <v>0</v>
      </c>
      <c r="F65">
        <f t="shared" si="1"/>
        <v>0</v>
      </c>
      <c r="G65" s="8">
        <f>SUM(F65)</f>
        <v>0</v>
      </c>
      <c r="I65" s="8">
        <f>G65-H65</f>
        <v>0</v>
      </c>
    </row>
    <row r="66" spans="1:6" ht="12.75">
      <c r="A66" t="s">
        <v>4</v>
      </c>
      <c r="B66" t="s">
        <v>5</v>
      </c>
      <c r="C66" s="5">
        <v>1</v>
      </c>
      <c r="D66">
        <v>67</v>
      </c>
      <c r="E66">
        <f t="shared" si="0"/>
        <v>67</v>
      </c>
      <c r="F66">
        <f t="shared" si="1"/>
        <v>77.05</v>
      </c>
    </row>
    <row r="67" spans="1:9" ht="12.75">
      <c r="A67" t="s">
        <v>4</v>
      </c>
      <c r="B67" t="s">
        <v>51</v>
      </c>
      <c r="C67" s="5">
        <v>1</v>
      </c>
      <c r="D67">
        <v>81</v>
      </c>
      <c r="E67">
        <f>C67*D67</f>
        <v>81</v>
      </c>
      <c r="F67">
        <f>E67+E67*15/100</f>
        <v>93.15</v>
      </c>
      <c r="G67" s="8">
        <f>SUM(F66:F67)</f>
        <v>170.2</v>
      </c>
      <c r="I67" s="8">
        <f>G67-H67</f>
        <v>170.2</v>
      </c>
    </row>
  </sheetData>
  <sheetProtection formatCells="0" formatColumns="0" formatRows="0" insertColumns="0" insertRows="0" insertHyperlinks="0" deleteColumns="0" deleteRows="0" sort="0" autoFilter="0" pivotTables="0"/>
  <autoFilter ref="A1:I67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WiZaRd</cp:lastModifiedBy>
  <dcterms:created xsi:type="dcterms:W3CDTF">2013-11-06T15:07:44Z</dcterms:created>
  <dcterms:modified xsi:type="dcterms:W3CDTF">2013-11-07T11:19:26Z</dcterms:modified>
  <cp:category/>
  <cp:version/>
  <cp:contentType/>
  <cp:contentStatus/>
</cp:coreProperties>
</file>