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'Лист1'!$A$1:$J$168</definedName>
  </definedNames>
  <calcPr fullCalcOnLoad="1"/>
</workbook>
</file>

<file path=xl/sharedStrings.xml><?xml version="1.0" encoding="utf-8"?>
<sst xmlns="http://schemas.openxmlformats.org/spreadsheetml/2006/main" count="344" uniqueCount="85">
  <si>
    <t>мама ЭВЫ </t>
  </si>
  <si>
    <t>Ногуся </t>
  </si>
  <si>
    <t>NEtakaR </t>
  </si>
  <si>
    <t>Женечка М </t>
  </si>
  <si>
    <t>Kroshka-Svetik </t>
  </si>
  <si>
    <t>mizhko </t>
  </si>
  <si>
    <t>счастливая мама Даша </t>
  </si>
  <si>
    <t>A L I E N A </t>
  </si>
  <si>
    <t>Avror@ </t>
  </si>
  <si>
    <t>Инесик </t>
  </si>
  <si>
    <t>*Криола* </t>
  </si>
  <si>
    <t>Мать двоих детей </t>
  </si>
  <si>
    <t>tanysha&amp; </t>
  </si>
  <si>
    <t>Egoryska </t>
  </si>
  <si>
    <t>Julia_D </t>
  </si>
  <si>
    <t>Фундук в белой шоколадной глазури-2кг</t>
  </si>
  <si>
    <t>изюм в шоколадной глазури-2кг</t>
  </si>
  <si>
    <t>арахис в шоколадной глазури -2кг</t>
  </si>
  <si>
    <t>Финик -7.5</t>
  </si>
  <si>
    <t>Гранд-секрет-2кг </t>
  </si>
  <si>
    <t>кофе -1.5</t>
  </si>
  <si>
    <t>"ШокоХит" -12кг</t>
  </si>
  <si>
    <t>Вишня в молочной шоколадной глазури-4</t>
  </si>
  <si>
    <t>Курага с миндалем в шоколадной глазури-10</t>
  </si>
  <si>
    <t>курага в шоколадной глазури -2кг</t>
  </si>
  <si>
    <t>Чернослив с грецким орехом в шоколадной глазури-15</t>
  </si>
  <si>
    <t>Миндаль в шоколадной глазури-4</t>
  </si>
  <si>
    <t>Миндаль в белой шоколадной глазури-2кг</t>
  </si>
  <si>
    <t>Миндаль в молочной шоколадной глазури-2кг</t>
  </si>
  <si>
    <t>Фундук в шоколадной глазури-4</t>
  </si>
  <si>
    <t>Фундук в молочной шоколадной глазури-6</t>
  </si>
  <si>
    <t>Гранд-6</t>
  </si>
  <si>
    <t>Инжир -7.5</t>
  </si>
  <si>
    <t>ник</t>
  </si>
  <si>
    <t>наименование</t>
  </si>
  <si>
    <t>вишня в молочной шоколадной глазури-4</t>
  </si>
  <si>
    <t>вес</t>
  </si>
  <si>
    <t>anya128</t>
  </si>
  <si>
    <t>zaharova.alesya81</t>
  </si>
  <si>
    <t>мамочка софии</t>
  </si>
  <si>
    <t>Флорика</t>
  </si>
  <si>
    <t>Ol'ga</t>
  </si>
  <si>
    <t>за 1 кг</t>
  </si>
  <si>
    <t>сумма</t>
  </si>
  <si>
    <t>ассорти-30шт-цена за уп</t>
  </si>
  <si>
    <t>ПРИСТРОЙ</t>
  </si>
  <si>
    <t>тр за 0,5кг</t>
  </si>
  <si>
    <t>итого</t>
  </si>
  <si>
    <t>тр итого</t>
  </si>
  <si>
    <t>к сдаче</t>
  </si>
  <si>
    <t>natali991</t>
  </si>
  <si>
    <t xml:space="preserve">Natalia25 </t>
  </si>
  <si>
    <t>Natalihor</t>
  </si>
  <si>
    <t>17Nata</t>
  </si>
  <si>
    <t>5milaia</t>
  </si>
  <si>
    <t xml:space="preserve">april_ </t>
  </si>
  <si>
    <t>EVA_GRIN  </t>
  </si>
  <si>
    <t>Helen_A</t>
  </si>
  <si>
    <t>lactochka</t>
  </si>
  <si>
    <t>lady.elena</t>
  </si>
  <si>
    <t>Natty_S</t>
  </si>
  <si>
    <t>seahel</t>
  </si>
  <si>
    <t>svetik_1975</t>
  </si>
  <si>
    <t>svetik_1975 </t>
  </si>
  <si>
    <t>Tatyana Fedorova</t>
  </si>
  <si>
    <t xml:space="preserve">Vитаминка </t>
  </si>
  <si>
    <t>Yana79 </t>
  </si>
  <si>
    <t>Аульчанка</t>
  </si>
  <si>
    <t>Бина</t>
  </si>
  <si>
    <t>Бонната</t>
  </si>
  <si>
    <t>Зодиак</t>
  </si>
  <si>
    <t>Ивел</t>
  </si>
  <si>
    <t xml:space="preserve">Королева ночи </t>
  </si>
  <si>
    <t>Поцелюлька</t>
  </si>
  <si>
    <t xml:space="preserve">Рук@вичка </t>
  </si>
  <si>
    <t xml:space="preserve">Снежная Королева </t>
  </si>
  <si>
    <t xml:space="preserve">солнечная гостья </t>
  </si>
  <si>
    <t xml:space="preserve">Татьяна-@555 </t>
  </si>
  <si>
    <t>Татьяна-@556</t>
  </si>
  <si>
    <t>Татьяна-@557</t>
  </si>
  <si>
    <t>Татьяна-@558</t>
  </si>
  <si>
    <t>Татьяна-@559</t>
  </si>
  <si>
    <t>Татьяна-@560</t>
  </si>
  <si>
    <t>я</t>
  </si>
  <si>
    <t>сдано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</si>
</sst>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8">
    <font>
      <sz val="10"/>
      <name val="Arial"/>
      <family val="0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6;&#1091;&#1082;@&#1074;&#1080;&#1095;&#1082;&#1072;" TargetMode="External" /><Relationship Id="rId2" Type="http://schemas.openxmlformats.org/officeDocument/2006/relationships/hyperlink" Target="mailto:&#1056;&#1091;&#1082;@&#1074;&#1080;&#1095;&#1082;&#1072;" TargetMode="External" /><Relationship Id="rId3" Type="http://schemas.openxmlformats.org/officeDocument/2006/relationships/hyperlink" Target="mailto:&#1058;&#1072;&#1090;&#1100;&#1103;&#1085;&#1072;-@555" TargetMode="External" /><Relationship Id="rId4" Type="http://schemas.openxmlformats.org/officeDocument/2006/relationships/hyperlink" Target="mailto:&#1058;&#1072;&#1090;&#1100;&#1103;&#1085;&#1072;-@55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3.140625" style="4" customWidth="1"/>
    <col min="2" max="2" width="46.57421875" style="4" customWidth="1"/>
    <col min="4" max="4" width="12.140625" style="0" customWidth="1"/>
    <col min="5" max="5" width="11.57421875" style="0" customWidth="1"/>
    <col min="6" max="6" width="10.7109375" style="0" customWidth="1"/>
    <col min="8" max="8" width="12.140625" style="0" customWidth="1"/>
    <col min="9" max="9" width="12.57421875" style="0" customWidth="1"/>
    <col min="10" max="10" width="10.28125" style="0" customWidth="1"/>
  </cols>
  <sheetData>
    <row r="1" spans="1:13" ht="12.75">
      <c r="A1" s="6" t="s">
        <v>33</v>
      </c>
      <c r="B1" s="6" t="s">
        <v>34</v>
      </c>
      <c r="C1" s="6" t="s">
        <v>36</v>
      </c>
      <c r="D1" s="6" t="s">
        <v>42</v>
      </c>
      <c r="E1" s="6" t="s">
        <v>43</v>
      </c>
      <c r="F1" s="7">
        <v>0.15</v>
      </c>
      <c r="G1" s="7" t="s">
        <v>47</v>
      </c>
      <c r="H1" s="6" t="s">
        <v>46</v>
      </c>
      <c r="I1" s="6" t="s">
        <v>48</v>
      </c>
      <c r="J1" s="6" t="s">
        <v>49</v>
      </c>
      <c r="K1" s="6" t="s">
        <v>84</v>
      </c>
      <c r="L1" s="6"/>
      <c r="M1" s="6"/>
    </row>
    <row r="2" spans="1:8" ht="12.75">
      <c r="A2" s="3" t="s">
        <v>10</v>
      </c>
      <c r="B2" s="5" t="s">
        <v>21</v>
      </c>
      <c r="C2">
        <v>0.5</v>
      </c>
      <c r="D2">
        <v>292.32</v>
      </c>
      <c r="E2" s="2">
        <f>C2*D2</f>
        <v>146.16</v>
      </c>
      <c r="F2" s="2">
        <f>E2+E2*15/100</f>
        <v>168.084</v>
      </c>
      <c r="G2" s="2"/>
      <c r="H2">
        <f>16*C2</f>
        <v>8</v>
      </c>
    </row>
    <row r="3" spans="1:8" ht="12.75">
      <c r="A3" s="3" t="s">
        <v>10</v>
      </c>
      <c r="B3" s="5" t="s">
        <v>44</v>
      </c>
      <c r="C3">
        <v>1</v>
      </c>
      <c r="D3">
        <v>435.36</v>
      </c>
      <c r="E3" s="2">
        <f>C3*D3</f>
        <v>435.36</v>
      </c>
      <c r="F3" s="2">
        <f>E3+E3*15/100</f>
        <v>500.664</v>
      </c>
      <c r="G3" s="2"/>
      <c r="H3">
        <f>24*C3</f>
        <v>24</v>
      </c>
    </row>
    <row r="4" spans="1:8" ht="12.75">
      <c r="A4" s="3" t="s">
        <v>10</v>
      </c>
      <c r="B4" s="5" t="s">
        <v>25</v>
      </c>
      <c r="C4">
        <v>0.5</v>
      </c>
      <c r="D4">
        <v>255</v>
      </c>
      <c r="E4" s="2">
        <f>C4*D4</f>
        <v>127.5</v>
      </c>
      <c r="F4" s="2">
        <f>E4+E4*15/100</f>
        <v>146.625</v>
      </c>
      <c r="G4" s="2"/>
      <c r="H4">
        <f>16*C4</f>
        <v>8</v>
      </c>
    </row>
    <row r="5" spans="1:8" ht="12.75">
      <c r="A5" s="3" t="s">
        <v>10</v>
      </c>
      <c r="B5" s="5" t="s">
        <v>35</v>
      </c>
      <c r="C5">
        <v>0.5</v>
      </c>
      <c r="D5">
        <v>255</v>
      </c>
      <c r="E5" s="2">
        <f>C5*D5</f>
        <v>127.5</v>
      </c>
      <c r="F5" s="2">
        <f>E5+E5*15/100</f>
        <v>146.625</v>
      </c>
      <c r="G5" s="2"/>
      <c r="H5">
        <f>16*C5</f>
        <v>8</v>
      </c>
    </row>
    <row r="6" spans="1:10" ht="12.75">
      <c r="A6" s="3" t="s">
        <v>10</v>
      </c>
      <c r="B6" s="5" t="s">
        <v>30</v>
      </c>
      <c r="C6">
        <v>0.5</v>
      </c>
      <c r="D6">
        <v>255</v>
      </c>
      <c r="E6" s="2">
        <f>C6*D6</f>
        <v>127.5</v>
      </c>
      <c r="F6" s="2">
        <f>E6+E6*15/100</f>
        <v>146.625</v>
      </c>
      <c r="G6" s="2">
        <f>SUM(F2:F6)</f>
        <v>1108.623</v>
      </c>
      <c r="H6">
        <f>16*C6</f>
        <v>8</v>
      </c>
      <c r="I6">
        <f>SUM(H2:H6)</f>
        <v>56</v>
      </c>
      <c r="J6" s="11">
        <f>G6+I6</f>
        <v>1164.623</v>
      </c>
    </row>
    <row r="7" spans="1:10" ht="12.75">
      <c r="A7" s="3" t="s">
        <v>53</v>
      </c>
      <c r="B7" s="5" t="s">
        <v>30</v>
      </c>
      <c r="C7">
        <v>1</v>
      </c>
      <c r="D7">
        <v>255</v>
      </c>
      <c r="E7" s="2">
        <f>C7*D7</f>
        <v>255</v>
      </c>
      <c r="F7" s="2">
        <f>E7+E7*15/100</f>
        <v>293.25</v>
      </c>
      <c r="G7" s="2"/>
      <c r="H7">
        <f>16*C7</f>
        <v>16</v>
      </c>
      <c r="J7" s="11"/>
    </row>
    <row r="8" spans="1:10" ht="12.75">
      <c r="A8" s="3" t="s">
        <v>53</v>
      </c>
      <c r="B8" s="5" t="s">
        <v>25</v>
      </c>
      <c r="C8">
        <v>1</v>
      </c>
      <c r="D8">
        <v>255</v>
      </c>
      <c r="E8" s="2">
        <f>C8*D8</f>
        <v>255</v>
      </c>
      <c r="F8" s="2">
        <f>E8+E8*15/100</f>
        <v>293.25</v>
      </c>
      <c r="G8" s="2">
        <f>SUM(F7:F8)</f>
        <v>586.5</v>
      </c>
      <c r="H8">
        <f>16*C8</f>
        <v>16</v>
      </c>
      <c r="I8">
        <f>SUM(H7:H8)</f>
        <v>32</v>
      </c>
      <c r="J8" s="11">
        <f>G8+I8</f>
        <v>618.5</v>
      </c>
    </row>
    <row r="9" spans="1:10" ht="12.75">
      <c r="A9" s="3" t="s">
        <v>54</v>
      </c>
      <c r="B9" s="5" t="s">
        <v>32</v>
      </c>
      <c r="C9">
        <v>0.5</v>
      </c>
      <c r="D9">
        <v>255</v>
      </c>
      <c r="E9" s="2">
        <f>C9*D9</f>
        <v>127.5</v>
      </c>
      <c r="F9" s="2">
        <f>E9+E9*15/100</f>
        <v>146.625</v>
      </c>
      <c r="G9" s="2"/>
      <c r="H9">
        <f>16*C9</f>
        <v>8</v>
      </c>
      <c r="J9" s="11"/>
    </row>
    <row r="10" spans="1:10" ht="12.75">
      <c r="A10" s="3" t="s">
        <v>54</v>
      </c>
      <c r="B10" s="5" t="s">
        <v>23</v>
      </c>
      <c r="C10">
        <v>0.5</v>
      </c>
      <c r="D10">
        <v>255</v>
      </c>
      <c r="E10" s="2">
        <f>C10*D10</f>
        <v>127.5</v>
      </c>
      <c r="F10" s="2">
        <f>E10+E10*15/100</f>
        <v>146.625</v>
      </c>
      <c r="G10" s="2"/>
      <c r="H10">
        <f>16*C10</f>
        <v>8</v>
      </c>
      <c r="J10" s="11"/>
    </row>
    <row r="11" spans="1:10" ht="12.75">
      <c r="A11" s="3" t="s">
        <v>54</v>
      </c>
      <c r="B11" s="5" t="s">
        <v>25</v>
      </c>
      <c r="C11">
        <v>0.5</v>
      </c>
      <c r="D11">
        <v>255</v>
      </c>
      <c r="E11" s="2">
        <f>C11*D11</f>
        <v>127.5</v>
      </c>
      <c r="F11" s="2">
        <f>E11+E11*15/100</f>
        <v>146.625</v>
      </c>
      <c r="G11" s="2"/>
      <c r="H11">
        <f>16*C11</f>
        <v>8</v>
      </c>
      <c r="J11" s="11"/>
    </row>
    <row r="12" spans="1:10" ht="12.75">
      <c r="A12" s="3" t="s">
        <v>54</v>
      </c>
      <c r="B12" s="5" t="s">
        <v>30</v>
      </c>
      <c r="C12">
        <v>0.5</v>
      </c>
      <c r="D12">
        <v>255</v>
      </c>
      <c r="E12" s="2">
        <f>C12*D12</f>
        <v>127.5</v>
      </c>
      <c r="F12" s="2">
        <f>E12+E12*15/100</f>
        <v>146.625</v>
      </c>
      <c r="G12" s="2"/>
      <c r="H12">
        <f>16*C12</f>
        <v>8</v>
      </c>
      <c r="J12" s="11"/>
    </row>
    <row r="13" spans="1:10" ht="12.75">
      <c r="A13" s="3" t="s">
        <v>54</v>
      </c>
      <c r="B13" s="5" t="s">
        <v>21</v>
      </c>
      <c r="C13">
        <v>0.5</v>
      </c>
      <c r="D13">
        <v>292.32</v>
      </c>
      <c r="E13" s="2">
        <f>C13*D13</f>
        <v>146.16</v>
      </c>
      <c r="F13" s="2">
        <f>E13+E13*15/100</f>
        <v>168.084</v>
      </c>
      <c r="G13" s="2">
        <f>SUM(F9:F13)</f>
        <v>754.5840000000001</v>
      </c>
      <c r="H13">
        <f>16*C13</f>
        <v>8</v>
      </c>
      <c r="I13">
        <f>SUM(H9:H13)</f>
        <v>40</v>
      </c>
      <c r="J13" s="11">
        <f>G13+I13</f>
        <v>794.5840000000001</v>
      </c>
    </row>
    <row r="14" spans="1:10" ht="12.75">
      <c r="A14" s="3" t="s">
        <v>7</v>
      </c>
      <c r="B14" s="5" t="s">
        <v>22</v>
      </c>
      <c r="C14">
        <v>0.5</v>
      </c>
      <c r="D14">
        <v>255</v>
      </c>
      <c r="E14" s="2">
        <f>C14*D14</f>
        <v>127.5</v>
      </c>
      <c r="F14" s="2">
        <f>E14+E14*15/100</f>
        <v>146.625</v>
      </c>
      <c r="G14" s="2"/>
      <c r="H14">
        <f>16*C14</f>
        <v>8</v>
      </c>
      <c r="J14" s="11"/>
    </row>
    <row r="15" spans="1:10" ht="12.75">
      <c r="A15" s="3" t="s">
        <v>7</v>
      </c>
      <c r="B15" s="5" t="s">
        <v>25</v>
      </c>
      <c r="C15">
        <v>0.5</v>
      </c>
      <c r="D15">
        <v>255</v>
      </c>
      <c r="E15" s="2">
        <f>C15*D15</f>
        <v>127.5</v>
      </c>
      <c r="F15" s="2">
        <f>E15+E15*15/100</f>
        <v>146.625</v>
      </c>
      <c r="G15" s="2"/>
      <c r="H15">
        <f>16*C15</f>
        <v>8</v>
      </c>
      <c r="J15" s="11"/>
    </row>
    <row r="16" spans="1:10" ht="12.75">
      <c r="A16" s="3" t="s">
        <v>7</v>
      </c>
      <c r="B16" s="5" t="s">
        <v>44</v>
      </c>
      <c r="C16">
        <v>1</v>
      </c>
      <c r="D16">
        <v>435.36</v>
      </c>
      <c r="E16" s="2">
        <f>C16*D16</f>
        <v>435.36</v>
      </c>
      <c r="F16" s="2">
        <f>E16+E16*15/100</f>
        <v>500.664</v>
      </c>
      <c r="G16" s="2"/>
      <c r="H16">
        <f>24*C16</f>
        <v>24</v>
      </c>
      <c r="J16" s="11"/>
    </row>
    <row r="17" spans="1:10" ht="12.75">
      <c r="A17" s="3" t="s">
        <v>7</v>
      </c>
      <c r="B17" s="5" t="s">
        <v>23</v>
      </c>
      <c r="C17">
        <v>0.5</v>
      </c>
      <c r="D17">
        <v>255</v>
      </c>
      <c r="E17" s="2">
        <f>C17*D17</f>
        <v>127.5</v>
      </c>
      <c r="F17" s="2">
        <f>E17+E17*15/100</f>
        <v>146.625</v>
      </c>
      <c r="G17" s="2">
        <f>SUM(F14:F17)</f>
        <v>940.539</v>
      </c>
      <c r="H17">
        <f>16*C17</f>
        <v>8</v>
      </c>
      <c r="I17">
        <f>SUM(H15:H17)</f>
        <v>40</v>
      </c>
      <c r="J17" s="11">
        <f>G17+I17</f>
        <v>980.539</v>
      </c>
    </row>
    <row r="18" spans="1:10" ht="12.75">
      <c r="A18" s="3" t="s">
        <v>37</v>
      </c>
      <c r="B18" s="5" t="s">
        <v>44</v>
      </c>
      <c r="C18">
        <v>3</v>
      </c>
      <c r="D18">
        <v>435.36</v>
      </c>
      <c r="E18" s="2">
        <f>C18*D18</f>
        <v>1306.08</v>
      </c>
      <c r="F18" s="2">
        <f>E18+E18*15/100</f>
        <v>1501.992</v>
      </c>
      <c r="G18" s="2"/>
      <c r="H18">
        <f>24*C18</f>
        <v>72</v>
      </c>
      <c r="J18" s="11"/>
    </row>
    <row r="19" spans="1:10" ht="12.75">
      <c r="A19" s="3" t="s">
        <v>37</v>
      </c>
      <c r="B19" s="5" t="s">
        <v>32</v>
      </c>
      <c r="C19">
        <v>0.5</v>
      </c>
      <c r="D19">
        <v>255</v>
      </c>
      <c r="E19" s="2">
        <f>C19*D19</f>
        <v>127.5</v>
      </c>
      <c r="F19" s="2">
        <f>E19+E19*15/100</f>
        <v>146.625</v>
      </c>
      <c r="G19" s="2"/>
      <c r="H19">
        <f>16*C19</f>
        <v>8</v>
      </c>
      <c r="J19" s="11"/>
    </row>
    <row r="20" spans="1:10" ht="12.75">
      <c r="A20" s="3" t="s">
        <v>37</v>
      </c>
      <c r="B20" s="5" t="s">
        <v>29</v>
      </c>
      <c r="C20">
        <v>0.5</v>
      </c>
      <c r="D20">
        <v>255</v>
      </c>
      <c r="E20" s="2">
        <f>C20*D20</f>
        <v>127.5</v>
      </c>
      <c r="F20" s="2">
        <f>E20+E20*15/100</f>
        <v>146.625</v>
      </c>
      <c r="G20" s="2"/>
      <c r="H20">
        <f>16*C20</f>
        <v>8</v>
      </c>
      <c r="J20" s="11"/>
    </row>
    <row r="21" spans="1:10" ht="12.75">
      <c r="A21" s="3" t="s">
        <v>37</v>
      </c>
      <c r="B21" s="5" t="s">
        <v>25</v>
      </c>
      <c r="C21">
        <v>0.5</v>
      </c>
      <c r="D21">
        <v>255</v>
      </c>
      <c r="E21" s="2">
        <f>C21*D21</f>
        <v>127.5</v>
      </c>
      <c r="F21" s="2">
        <f>E21+E21*15/100</f>
        <v>146.625</v>
      </c>
      <c r="G21" s="2"/>
      <c r="H21">
        <f>16*C21</f>
        <v>8</v>
      </c>
      <c r="J21" s="11"/>
    </row>
    <row r="22" spans="1:10" ht="12.75">
      <c r="A22" s="3" t="s">
        <v>37</v>
      </c>
      <c r="B22" s="5" t="s">
        <v>27</v>
      </c>
      <c r="C22">
        <v>0.5</v>
      </c>
      <c r="D22">
        <v>255</v>
      </c>
      <c r="E22" s="2">
        <f>C22*D22</f>
        <v>127.5</v>
      </c>
      <c r="F22" s="2">
        <f>E22+E22*15/100</f>
        <v>146.625</v>
      </c>
      <c r="G22" s="2">
        <f>SUM(F19:F22)</f>
        <v>586.5</v>
      </c>
      <c r="H22">
        <f>16*C22</f>
        <v>8</v>
      </c>
      <c r="I22">
        <f>SUM(H19:H22)</f>
        <v>32</v>
      </c>
      <c r="J22" s="11">
        <f>G22+I22</f>
        <v>618.5</v>
      </c>
    </row>
    <row r="23" spans="1:10" ht="12.75">
      <c r="A23" s="3" t="s">
        <v>55</v>
      </c>
      <c r="B23" s="5" t="s">
        <v>32</v>
      </c>
      <c r="C23">
        <v>0.5</v>
      </c>
      <c r="D23">
        <v>255</v>
      </c>
      <c r="E23" s="2">
        <f>C23*D23</f>
        <v>127.5</v>
      </c>
      <c r="F23" s="2">
        <f>E23+E23*15/100</f>
        <v>146.625</v>
      </c>
      <c r="G23" s="2">
        <f>SUM(F23)</f>
        <v>146.625</v>
      </c>
      <c r="H23">
        <f>16*C23</f>
        <v>8</v>
      </c>
      <c r="I23">
        <f>SUM(H23)</f>
        <v>8</v>
      </c>
      <c r="J23" s="11">
        <f>G23+I23</f>
        <v>154.625</v>
      </c>
    </row>
    <row r="24" spans="1:10" ht="12.75">
      <c r="A24" s="3" t="s">
        <v>8</v>
      </c>
      <c r="B24" s="5" t="s">
        <v>44</v>
      </c>
      <c r="C24">
        <v>1</v>
      </c>
      <c r="D24">
        <v>435.36</v>
      </c>
      <c r="E24" s="2">
        <f>C24*D24</f>
        <v>435.36</v>
      </c>
      <c r="F24" s="2">
        <f>E24+E24*15/100</f>
        <v>500.664</v>
      </c>
      <c r="G24" s="2"/>
      <c r="H24">
        <f>24*C24</f>
        <v>24</v>
      </c>
      <c r="J24" s="11"/>
    </row>
    <row r="25" spans="1:10" ht="12.75">
      <c r="A25" s="3" t="s">
        <v>8</v>
      </c>
      <c r="B25" s="5" t="s">
        <v>21</v>
      </c>
      <c r="C25">
        <v>0.5</v>
      </c>
      <c r="D25">
        <v>292.32</v>
      </c>
      <c r="E25" s="2">
        <f>C25*D25</f>
        <v>146.16</v>
      </c>
      <c r="F25" s="2">
        <f>E25+E25*15/100</f>
        <v>168.084</v>
      </c>
      <c r="G25" s="2">
        <f>SUM(F24:F25)</f>
        <v>668.748</v>
      </c>
      <c r="H25">
        <f>16*C25</f>
        <v>8</v>
      </c>
      <c r="I25">
        <f>SUM(H24:H25)</f>
        <v>32</v>
      </c>
      <c r="J25" s="11">
        <f>G25+I25</f>
        <v>700.748</v>
      </c>
    </row>
    <row r="26" spans="1:10" ht="12.75">
      <c r="A26" s="3" t="s">
        <v>13</v>
      </c>
      <c r="B26" s="5" t="s">
        <v>44</v>
      </c>
      <c r="C26">
        <v>1</v>
      </c>
      <c r="D26">
        <v>435.36</v>
      </c>
      <c r="E26" s="2">
        <f>C26*D26</f>
        <v>435.36</v>
      </c>
      <c r="F26" s="2">
        <f>E26+E26*15/100</f>
        <v>500.664</v>
      </c>
      <c r="G26" s="2">
        <f>SUM(F26)</f>
        <v>500.664</v>
      </c>
      <c r="H26">
        <f>24*C26</f>
        <v>24</v>
      </c>
      <c r="I26">
        <f>SUM(H26)</f>
        <v>24</v>
      </c>
      <c r="J26" s="11">
        <f>G26+I26</f>
        <v>524.664</v>
      </c>
    </row>
    <row r="27" spans="1:10" ht="12.75">
      <c r="A27" s="3" t="s">
        <v>56</v>
      </c>
      <c r="B27" s="5" t="s">
        <v>20</v>
      </c>
      <c r="C27">
        <v>0.5</v>
      </c>
      <c r="D27">
        <v>373.17</v>
      </c>
      <c r="E27" s="2">
        <f>C27*D27</f>
        <v>186.585</v>
      </c>
      <c r="F27" s="2">
        <f>E27+E27*15/100</f>
        <v>214.57275</v>
      </c>
      <c r="G27" s="2"/>
      <c r="H27">
        <f>16*C27</f>
        <v>8</v>
      </c>
      <c r="J27" s="11"/>
    </row>
    <row r="28" spans="1:10" ht="12.75">
      <c r="A28" s="3" t="s">
        <v>56</v>
      </c>
      <c r="B28" s="5" t="s">
        <v>31</v>
      </c>
      <c r="C28">
        <v>0.5</v>
      </c>
      <c r="D28">
        <v>373.17</v>
      </c>
      <c r="E28" s="2">
        <f>C28*D28</f>
        <v>186.585</v>
      </c>
      <c r="F28" s="2">
        <f>E28+E28*15/100</f>
        <v>214.57275</v>
      </c>
      <c r="G28" s="2">
        <f>SUM(F27:F28)</f>
        <v>429.1455</v>
      </c>
      <c r="H28">
        <f>16*C28</f>
        <v>8</v>
      </c>
      <c r="I28">
        <f>SUM(H27:H28)</f>
        <v>16</v>
      </c>
      <c r="J28" s="11">
        <f>G28+I28</f>
        <v>445.1455</v>
      </c>
    </row>
    <row r="29" spans="1:10" ht="12.75">
      <c r="A29" s="3" t="s">
        <v>57</v>
      </c>
      <c r="B29" s="5" t="s">
        <v>23</v>
      </c>
      <c r="C29">
        <v>0.5</v>
      </c>
      <c r="D29">
        <v>255</v>
      </c>
      <c r="E29" s="2">
        <f>C29*D29</f>
        <v>127.5</v>
      </c>
      <c r="F29" s="2">
        <f>E29+E29*15/100</f>
        <v>146.625</v>
      </c>
      <c r="G29" s="2"/>
      <c r="H29">
        <f>16*C29</f>
        <v>8</v>
      </c>
      <c r="J29" s="11"/>
    </row>
    <row r="30" spans="1:10" ht="12.75">
      <c r="A30" s="3" t="s">
        <v>57</v>
      </c>
      <c r="B30" s="5" t="s">
        <v>32</v>
      </c>
      <c r="C30">
        <v>0.5</v>
      </c>
      <c r="D30">
        <v>255</v>
      </c>
      <c r="E30" s="2">
        <f>C30*D30</f>
        <v>127.5</v>
      </c>
      <c r="F30" s="2">
        <f>E30+E30*15/100</f>
        <v>146.625</v>
      </c>
      <c r="G30" s="2"/>
      <c r="H30">
        <f>16*C30</f>
        <v>8</v>
      </c>
      <c r="J30" s="11"/>
    </row>
    <row r="31" spans="1:10" ht="12.75">
      <c r="A31" s="3" t="s">
        <v>57</v>
      </c>
      <c r="B31" s="5" t="s">
        <v>21</v>
      </c>
      <c r="C31">
        <v>1</v>
      </c>
      <c r="D31">
        <v>292.32</v>
      </c>
      <c r="E31" s="2">
        <f>C31*D31</f>
        <v>292.32</v>
      </c>
      <c r="F31" s="2">
        <f>E31+E31*15/100</f>
        <v>336.168</v>
      </c>
      <c r="G31" s="2">
        <f>SUM(F29:F31)</f>
        <v>629.418</v>
      </c>
      <c r="H31">
        <f>16*C31</f>
        <v>16</v>
      </c>
      <c r="I31">
        <f>SUM(H29:H31)</f>
        <v>32</v>
      </c>
      <c r="J31" s="11">
        <f>G31+I31</f>
        <v>661.418</v>
      </c>
    </row>
    <row r="32" spans="1:10" ht="12.75">
      <c r="A32" s="3" t="s">
        <v>14</v>
      </c>
      <c r="B32" s="5" t="s">
        <v>44</v>
      </c>
      <c r="C32">
        <v>1</v>
      </c>
      <c r="D32">
        <v>435.36</v>
      </c>
      <c r="E32" s="2">
        <f>C32*D32</f>
        <v>435.36</v>
      </c>
      <c r="F32" s="2">
        <f>E32+E32*15/100</f>
        <v>500.664</v>
      </c>
      <c r="G32" s="2"/>
      <c r="H32">
        <f>24*C32</f>
        <v>24</v>
      </c>
      <c r="J32" s="11"/>
    </row>
    <row r="33" spans="1:10" ht="12.75">
      <c r="A33" s="3" t="s">
        <v>14</v>
      </c>
      <c r="B33" s="5" t="s">
        <v>21</v>
      </c>
      <c r="C33">
        <v>0.5</v>
      </c>
      <c r="D33">
        <v>292.32</v>
      </c>
      <c r="E33" s="2">
        <f>C33*D33</f>
        <v>146.16</v>
      </c>
      <c r="F33" s="2">
        <f>E33+E33*15/100</f>
        <v>168.084</v>
      </c>
      <c r="G33" s="2">
        <f>SUM(F32:F33)</f>
        <v>668.748</v>
      </c>
      <c r="H33">
        <f>16*C33</f>
        <v>8</v>
      </c>
      <c r="I33">
        <f>SUM(H32:H33)</f>
        <v>32</v>
      </c>
      <c r="J33" s="11">
        <f>G33+I33</f>
        <v>700.748</v>
      </c>
    </row>
    <row r="34" spans="1:10" ht="12.75">
      <c r="A34" s="3" t="s">
        <v>4</v>
      </c>
      <c r="B34" s="5" t="s">
        <v>44</v>
      </c>
      <c r="C34">
        <v>1</v>
      </c>
      <c r="D34">
        <v>435.36</v>
      </c>
      <c r="E34" s="2">
        <f>C34*D34</f>
        <v>435.36</v>
      </c>
      <c r="F34" s="2">
        <f>E34+E34*15/100</f>
        <v>500.664</v>
      </c>
      <c r="G34" s="2">
        <f>SUM(F34)</f>
        <v>500.664</v>
      </c>
      <c r="H34">
        <f>24*C34</f>
        <v>24</v>
      </c>
      <c r="I34">
        <f>SUM(H34)</f>
        <v>24</v>
      </c>
      <c r="J34" s="11">
        <f>G34+I34</f>
        <v>524.664</v>
      </c>
    </row>
    <row r="35" spans="1:10" ht="12.75">
      <c r="A35" s="3" t="s">
        <v>58</v>
      </c>
      <c r="B35" s="5" t="s">
        <v>18</v>
      </c>
      <c r="C35">
        <v>0.5</v>
      </c>
      <c r="D35">
        <v>255</v>
      </c>
      <c r="E35" s="2">
        <f>C35*D35</f>
        <v>127.5</v>
      </c>
      <c r="F35" s="2">
        <f>E35+E35*15/100</f>
        <v>146.625</v>
      </c>
      <c r="G35" s="2"/>
      <c r="H35">
        <f>16*C35</f>
        <v>8</v>
      </c>
      <c r="J35" s="11"/>
    </row>
    <row r="36" spans="1:10" ht="12.75">
      <c r="A36" s="3" t="s">
        <v>58</v>
      </c>
      <c r="B36" s="5" t="s">
        <v>29</v>
      </c>
      <c r="C36">
        <v>0.5</v>
      </c>
      <c r="D36">
        <v>255</v>
      </c>
      <c r="E36" s="2">
        <f>C36*D36</f>
        <v>127.5</v>
      </c>
      <c r="F36" s="2">
        <f>E36+E36*15/100</f>
        <v>146.625</v>
      </c>
      <c r="G36" s="2"/>
      <c r="H36">
        <f>16*C36</f>
        <v>8</v>
      </c>
      <c r="J36" s="11"/>
    </row>
    <row r="37" spans="1:10" ht="12.75">
      <c r="A37" s="3" t="s">
        <v>58</v>
      </c>
      <c r="B37" s="5" t="s">
        <v>31</v>
      </c>
      <c r="C37">
        <v>0.5</v>
      </c>
      <c r="D37">
        <v>373.17</v>
      </c>
      <c r="E37" s="2">
        <f>C37*D37</f>
        <v>186.585</v>
      </c>
      <c r="F37" s="2">
        <f>E37+E37*15/100</f>
        <v>214.57275</v>
      </c>
      <c r="G37" s="2"/>
      <c r="H37">
        <f>16*C37</f>
        <v>8</v>
      </c>
      <c r="J37" s="11"/>
    </row>
    <row r="38" spans="1:10" ht="12.75">
      <c r="A38" s="3" t="s">
        <v>58</v>
      </c>
      <c r="B38" s="5" t="s">
        <v>26</v>
      </c>
      <c r="C38">
        <v>1</v>
      </c>
      <c r="D38">
        <v>255</v>
      </c>
      <c r="E38" s="2">
        <f>C38*D38</f>
        <v>255</v>
      </c>
      <c r="F38" s="2">
        <f>E38+E38*15/100</f>
        <v>293.25</v>
      </c>
      <c r="G38" s="2">
        <f>SUM(F35:F38)</f>
        <v>801.07275</v>
      </c>
      <c r="H38">
        <f>16*C38</f>
        <v>16</v>
      </c>
      <c r="I38">
        <f>SUM(H35:H38)</f>
        <v>40</v>
      </c>
      <c r="J38" s="11">
        <f>G38+I38</f>
        <v>841.07275</v>
      </c>
    </row>
    <row r="39" spans="1:10" ht="12.75">
      <c r="A39" s="3" t="s">
        <v>59</v>
      </c>
      <c r="B39" s="5" t="s">
        <v>31</v>
      </c>
      <c r="C39">
        <v>0.5</v>
      </c>
      <c r="D39">
        <v>373.17</v>
      </c>
      <c r="E39" s="2">
        <f>C39*D39</f>
        <v>186.585</v>
      </c>
      <c r="F39" s="2">
        <f>E39+E39*15/100</f>
        <v>214.57275</v>
      </c>
      <c r="G39" s="2"/>
      <c r="H39">
        <f>16*C39</f>
        <v>8</v>
      </c>
      <c r="J39" s="11"/>
    </row>
    <row r="40" spans="1:10" ht="12.75">
      <c r="A40" s="3" t="s">
        <v>59</v>
      </c>
      <c r="B40" s="5" t="s">
        <v>25</v>
      </c>
      <c r="C40">
        <v>0.5</v>
      </c>
      <c r="D40">
        <v>255</v>
      </c>
      <c r="E40" s="2">
        <f>C40*D40</f>
        <v>127.5</v>
      </c>
      <c r="F40" s="2">
        <f>E40+E40*15/100</f>
        <v>146.625</v>
      </c>
      <c r="G40" s="2">
        <f>SUM(F39:F40)</f>
        <v>361.19775000000004</v>
      </c>
      <c r="H40">
        <f>16*C40</f>
        <v>8</v>
      </c>
      <c r="I40">
        <f>SUM(H39:H40)</f>
        <v>16</v>
      </c>
      <c r="J40" s="11">
        <f>G40+I40</f>
        <v>377.19775000000004</v>
      </c>
    </row>
    <row r="41" spans="1:10" ht="12.75">
      <c r="A41" s="3" t="s">
        <v>5</v>
      </c>
      <c r="B41" s="5" t="s">
        <v>21</v>
      </c>
      <c r="C41">
        <v>0.5</v>
      </c>
      <c r="D41">
        <v>292.32</v>
      </c>
      <c r="E41" s="2">
        <f>C41*D41</f>
        <v>146.16</v>
      </c>
      <c r="F41" s="2">
        <f>E41+E41*15/100</f>
        <v>168.084</v>
      </c>
      <c r="G41" s="2"/>
      <c r="H41">
        <f>16*C41</f>
        <v>8</v>
      </c>
      <c r="J41" s="11"/>
    </row>
    <row r="42" spans="1:10" ht="12.75">
      <c r="A42" s="3" t="s">
        <v>5</v>
      </c>
      <c r="B42" s="5" t="s">
        <v>24</v>
      </c>
      <c r="C42">
        <v>0.5</v>
      </c>
      <c r="D42">
        <v>255</v>
      </c>
      <c r="E42" s="2">
        <f>C42*D42</f>
        <v>127.5</v>
      </c>
      <c r="F42" s="2">
        <f>E42+E42*15/100</f>
        <v>146.625</v>
      </c>
      <c r="G42" s="2"/>
      <c r="H42">
        <f>16*C42</f>
        <v>8</v>
      </c>
      <c r="J42" s="11"/>
    </row>
    <row r="43" spans="1:10" ht="12.75">
      <c r="A43" s="3" t="s">
        <v>5</v>
      </c>
      <c r="B43" s="5" t="s">
        <v>25</v>
      </c>
      <c r="C43">
        <v>0.5</v>
      </c>
      <c r="D43">
        <v>255</v>
      </c>
      <c r="E43" s="2">
        <f>C43*D43</f>
        <v>127.5</v>
      </c>
      <c r="F43" s="2">
        <f>E43+E43*15/100</f>
        <v>146.625</v>
      </c>
      <c r="G43" s="2"/>
      <c r="H43">
        <f>16*C43</f>
        <v>8</v>
      </c>
      <c r="J43" s="11"/>
    </row>
    <row r="44" spans="1:10" ht="12.75">
      <c r="A44" s="3" t="s">
        <v>5</v>
      </c>
      <c r="B44" s="5" t="s">
        <v>30</v>
      </c>
      <c r="C44">
        <v>0.5</v>
      </c>
      <c r="D44">
        <v>255</v>
      </c>
      <c r="E44" s="2">
        <f>C44*D44</f>
        <v>127.5</v>
      </c>
      <c r="F44" s="2">
        <f>E44+E44*15/100</f>
        <v>146.625</v>
      </c>
      <c r="G44" s="2"/>
      <c r="H44">
        <f>16*C44</f>
        <v>8</v>
      </c>
      <c r="J44" s="11"/>
    </row>
    <row r="45" spans="1:10" ht="12.75">
      <c r="A45" s="3" t="s">
        <v>5</v>
      </c>
      <c r="B45" s="5" t="s">
        <v>44</v>
      </c>
      <c r="C45">
        <v>1</v>
      </c>
      <c r="D45">
        <v>435.36</v>
      </c>
      <c r="E45" s="2">
        <f>C45*D45</f>
        <v>435.36</v>
      </c>
      <c r="F45" s="2">
        <f>E45+E45*15/100</f>
        <v>500.664</v>
      </c>
      <c r="G45" s="2">
        <f>SUM(F41:F45)</f>
        <v>1108.623</v>
      </c>
      <c r="H45">
        <f>24*C45</f>
        <v>24</v>
      </c>
      <c r="I45">
        <f>SUM(H41:H45)</f>
        <v>56</v>
      </c>
      <c r="J45" s="11">
        <f>G45+I45</f>
        <v>1164.623</v>
      </c>
    </row>
    <row r="46" spans="1:10" ht="12.75">
      <c r="A46" s="3" t="s">
        <v>50</v>
      </c>
      <c r="B46" s="5" t="s">
        <v>25</v>
      </c>
      <c r="C46">
        <v>0.5</v>
      </c>
      <c r="D46">
        <v>255</v>
      </c>
      <c r="E46" s="2">
        <f>C46*D46</f>
        <v>127.5</v>
      </c>
      <c r="F46" s="2">
        <f>E46+E46*15/100</f>
        <v>146.625</v>
      </c>
      <c r="G46" s="2"/>
      <c r="H46">
        <f>16*C46</f>
        <v>8</v>
      </c>
      <c r="J46" s="11"/>
    </row>
    <row r="47" spans="1:10" ht="12.75">
      <c r="A47" s="3" t="s">
        <v>50</v>
      </c>
      <c r="B47" s="5" t="s">
        <v>29</v>
      </c>
      <c r="C47">
        <v>0.5</v>
      </c>
      <c r="D47">
        <v>255</v>
      </c>
      <c r="E47" s="2">
        <f>C47*D47</f>
        <v>127.5</v>
      </c>
      <c r="F47" s="2">
        <f>E47+E47*15/100</f>
        <v>146.625</v>
      </c>
      <c r="G47" s="2"/>
      <c r="H47">
        <f>16*C47</f>
        <v>8</v>
      </c>
      <c r="J47" s="11"/>
    </row>
    <row r="48" spans="1:10" ht="12.75">
      <c r="A48" s="3" t="s">
        <v>50</v>
      </c>
      <c r="B48" s="5" t="s">
        <v>23</v>
      </c>
      <c r="C48">
        <v>1</v>
      </c>
      <c r="D48">
        <v>255</v>
      </c>
      <c r="E48" s="2">
        <f>C48*D48</f>
        <v>255</v>
      </c>
      <c r="F48" s="2">
        <f>E48+E48*15/100</f>
        <v>293.25</v>
      </c>
      <c r="G48" s="2"/>
      <c r="H48">
        <f>16*C48</f>
        <v>16</v>
      </c>
      <c r="J48" s="11"/>
    </row>
    <row r="49" spans="1:10" ht="12.75">
      <c r="A49" s="3" t="s">
        <v>50</v>
      </c>
      <c r="B49" s="5" t="s">
        <v>26</v>
      </c>
      <c r="C49">
        <v>0.5</v>
      </c>
      <c r="D49">
        <v>255</v>
      </c>
      <c r="E49" s="2">
        <f>C49*D49</f>
        <v>127.5</v>
      </c>
      <c r="F49" s="2">
        <f>E49+E49*15/100</f>
        <v>146.625</v>
      </c>
      <c r="G49" s="2"/>
      <c r="H49">
        <f>16*C49</f>
        <v>8</v>
      </c>
      <c r="J49" s="11"/>
    </row>
    <row r="50" spans="1:10" ht="12.75">
      <c r="A50" s="3" t="s">
        <v>50</v>
      </c>
      <c r="B50" s="5" t="s">
        <v>16</v>
      </c>
      <c r="C50">
        <v>0.5</v>
      </c>
      <c r="D50">
        <v>192.8</v>
      </c>
      <c r="E50" s="2">
        <f>C50*D50</f>
        <v>96.4</v>
      </c>
      <c r="F50" s="2">
        <f>E50+E50*15/100</f>
        <v>110.86000000000001</v>
      </c>
      <c r="G50" s="2"/>
      <c r="H50">
        <f>16*C50</f>
        <v>8</v>
      </c>
      <c r="J50" s="11"/>
    </row>
    <row r="51" spans="1:10" ht="12.75">
      <c r="A51" s="3" t="s">
        <v>50</v>
      </c>
      <c r="B51" s="5" t="s">
        <v>17</v>
      </c>
      <c r="C51">
        <v>0.5</v>
      </c>
      <c r="D51">
        <v>192.8</v>
      </c>
      <c r="E51" s="2">
        <f>C51*D51</f>
        <v>96.4</v>
      </c>
      <c r="F51" s="2">
        <f>E51+E51*15/100</f>
        <v>110.86000000000001</v>
      </c>
      <c r="G51" s="2">
        <f>SUM(F46:F51)</f>
        <v>954.845</v>
      </c>
      <c r="H51">
        <f>16*C51</f>
        <v>8</v>
      </c>
      <c r="I51">
        <f>SUM(H46:H51)</f>
        <v>56</v>
      </c>
      <c r="J51" s="11">
        <f>G51+I51</f>
        <v>1010.845</v>
      </c>
    </row>
    <row r="52" spans="1:10" ht="12.75">
      <c r="A52" s="3" t="s">
        <v>51</v>
      </c>
      <c r="B52" s="5" t="s">
        <v>25</v>
      </c>
      <c r="C52">
        <v>0.5</v>
      </c>
      <c r="D52">
        <v>255</v>
      </c>
      <c r="E52" s="2">
        <f>C52*D52</f>
        <v>127.5</v>
      </c>
      <c r="F52" s="2">
        <f>E52+E52*15/100</f>
        <v>146.625</v>
      </c>
      <c r="G52" s="2"/>
      <c r="H52">
        <f>16*C52</f>
        <v>8</v>
      </c>
      <c r="J52" s="11"/>
    </row>
    <row r="53" spans="1:10" ht="12.75">
      <c r="A53" s="3" t="s">
        <v>51</v>
      </c>
      <c r="B53" s="5" t="s">
        <v>32</v>
      </c>
      <c r="C53">
        <v>0.5</v>
      </c>
      <c r="D53">
        <v>255</v>
      </c>
      <c r="E53" s="2">
        <f>C53*D53</f>
        <v>127.5</v>
      </c>
      <c r="F53" s="2">
        <f>E53+E53*15/100</f>
        <v>146.625</v>
      </c>
      <c r="G53" s="2">
        <f>SUM(F52:F53)</f>
        <v>293.25</v>
      </c>
      <c r="H53">
        <f>16*C53</f>
        <v>8</v>
      </c>
      <c r="I53">
        <f>SUM(H52:H53)</f>
        <v>16</v>
      </c>
      <c r="J53" s="11">
        <f>G53+I53</f>
        <v>309.25</v>
      </c>
    </row>
    <row r="54" spans="1:10" ht="12.75">
      <c r="A54" s="3" t="s">
        <v>52</v>
      </c>
      <c r="B54" s="5" t="s">
        <v>18</v>
      </c>
      <c r="C54">
        <v>1.5</v>
      </c>
      <c r="D54">
        <v>255</v>
      </c>
      <c r="E54" s="2">
        <f>C54*D54</f>
        <v>382.5</v>
      </c>
      <c r="F54" s="2">
        <f>E54+E54*15/100</f>
        <v>439.875</v>
      </c>
      <c r="G54" s="2"/>
      <c r="H54">
        <f>16*C54</f>
        <v>24</v>
      </c>
      <c r="J54" s="11"/>
    </row>
    <row r="55" spans="1:10" ht="12.75">
      <c r="A55" s="3" t="s">
        <v>52</v>
      </c>
      <c r="B55" s="5" t="s">
        <v>22</v>
      </c>
      <c r="C55">
        <v>1</v>
      </c>
      <c r="D55">
        <v>255</v>
      </c>
      <c r="E55" s="2">
        <f>C55*D55</f>
        <v>255</v>
      </c>
      <c r="F55" s="2">
        <f>E55+E55*15/100</f>
        <v>293.25</v>
      </c>
      <c r="G55" s="2"/>
      <c r="H55">
        <f>16*C55</f>
        <v>16</v>
      </c>
      <c r="J55" s="11"/>
    </row>
    <row r="56" spans="1:10" ht="12.75">
      <c r="A56" s="3" t="s">
        <v>52</v>
      </c>
      <c r="B56" s="5" t="s">
        <v>26</v>
      </c>
      <c r="C56">
        <v>0.5</v>
      </c>
      <c r="D56">
        <v>255</v>
      </c>
      <c r="E56" s="2">
        <f>C56*D56</f>
        <v>127.5</v>
      </c>
      <c r="F56" s="2">
        <f>E56+E56*15/100</f>
        <v>146.625</v>
      </c>
      <c r="G56" s="2"/>
      <c r="H56">
        <f>16*C56</f>
        <v>8</v>
      </c>
      <c r="J56" s="11"/>
    </row>
    <row r="57" spans="1:10" ht="12.75">
      <c r="A57" s="3" t="s">
        <v>52</v>
      </c>
      <c r="B57" s="5" t="s">
        <v>21</v>
      </c>
      <c r="C57">
        <v>1</v>
      </c>
      <c r="D57">
        <v>292.32</v>
      </c>
      <c r="E57" s="2">
        <f>C57*D57</f>
        <v>292.32</v>
      </c>
      <c r="F57" s="2">
        <f>E57+E57*15/100</f>
        <v>336.168</v>
      </c>
      <c r="G57" s="2"/>
      <c r="H57">
        <f>16*C57</f>
        <v>16</v>
      </c>
      <c r="J57" s="11"/>
    </row>
    <row r="58" spans="1:10" ht="12.75">
      <c r="A58" s="3" t="s">
        <v>52</v>
      </c>
      <c r="B58" s="5" t="s">
        <v>23</v>
      </c>
      <c r="C58">
        <v>1.5</v>
      </c>
      <c r="D58">
        <v>255</v>
      </c>
      <c r="E58" s="2">
        <f>C58*D58</f>
        <v>382.5</v>
      </c>
      <c r="F58" s="2">
        <f>E58+E58*15/100</f>
        <v>439.875</v>
      </c>
      <c r="G58" s="2"/>
      <c r="H58">
        <f>16*C58</f>
        <v>24</v>
      </c>
      <c r="J58" s="11"/>
    </row>
    <row r="59" spans="1:10" ht="12.75">
      <c r="A59" s="3" t="s">
        <v>52</v>
      </c>
      <c r="B59" s="5" t="s">
        <v>25</v>
      </c>
      <c r="C59">
        <v>1</v>
      </c>
      <c r="D59">
        <v>255</v>
      </c>
      <c r="E59" s="2">
        <f>C59*D59</f>
        <v>255</v>
      </c>
      <c r="F59" s="2">
        <f>E59+E59*15/100</f>
        <v>293.25</v>
      </c>
      <c r="G59" s="2"/>
      <c r="H59">
        <f>16*C59</f>
        <v>16</v>
      </c>
      <c r="J59" s="11"/>
    </row>
    <row r="60" spans="1:10" ht="12.75">
      <c r="A60" s="3" t="s">
        <v>52</v>
      </c>
      <c r="B60" s="5" t="s">
        <v>32</v>
      </c>
      <c r="C60">
        <v>2</v>
      </c>
      <c r="D60">
        <v>255</v>
      </c>
      <c r="E60" s="2">
        <f>C60*D60</f>
        <v>510</v>
      </c>
      <c r="F60" s="2">
        <f>E60+E60*15/100</f>
        <v>586.5</v>
      </c>
      <c r="G60" s="2"/>
      <c r="H60">
        <f>16*C60</f>
        <v>32</v>
      </c>
      <c r="J60" s="11"/>
    </row>
    <row r="61" spans="1:10" ht="12.75">
      <c r="A61" s="3" t="s">
        <v>52</v>
      </c>
      <c r="B61" s="5" t="s">
        <v>28</v>
      </c>
      <c r="C61">
        <v>0.5</v>
      </c>
      <c r="D61">
        <v>255</v>
      </c>
      <c r="E61" s="2">
        <f>C61*D61</f>
        <v>127.5</v>
      </c>
      <c r="F61" s="2">
        <f>E61+E61*15/100</f>
        <v>146.625</v>
      </c>
      <c r="G61" s="2"/>
      <c r="H61">
        <f>16*C61</f>
        <v>8</v>
      </c>
      <c r="J61" s="11"/>
    </row>
    <row r="62" spans="1:10" ht="12.75">
      <c r="A62" s="3" t="s">
        <v>52</v>
      </c>
      <c r="B62" s="5" t="s">
        <v>30</v>
      </c>
      <c r="C62">
        <v>1</v>
      </c>
      <c r="D62">
        <v>255</v>
      </c>
      <c r="E62" s="2">
        <f>C62*D62</f>
        <v>255</v>
      </c>
      <c r="F62" s="2">
        <f>E62+E62*15/100</f>
        <v>293.25</v>
      </c>
      <c r="G62" s="2">
        <f>SUBTOTAL(9,F54:F62)</f>
        <v>2975.418</v>
      </c>
      <c r="H62">
        <f>16*C62</f>
        <v>16</v>
      </c>
      <c r="I62">
        <f>SUBTOTAL(9,H54:H62)</f>
        <v>160</v>
      </c>
      <c r="J62" s="11">
        <f>G62+I62</f>
        <v>3135.418</v>
      </c>
    </row>
    <row r="63" spans="1:10" ht="12.75">
      <c r="A63" s="3" t="s">
        <v>60</v>
      </c>
      <c r="B63" s="5" t="s">
        <v>24</v>
      </c>
      <c r="C63">
        <v>0.5</v>
      </c>
      <c r="D63">
        <v>255</v>
      </c>
      <c r="E63" s="2">
        <f>C63*D63</f>
        <v>127.5</v>
      </c>
      <c r="F63" s="2">
        <f>E63+E63*15/100</f>
        <v>146.625</v>
      </c>
      <c r="G63" s="2"/>
      <c r="H63">
        <f>16*C63</f>
        <v>8</v>
      </c>
      <c r="J63" s="11"/>
    </row>
    <row r="64" spans="1:10" ht="12.75">
      <c r="A64" s="3" t="s">
        <v>60</v>
      </c>
      <c r="B64" s="5" t="s">
        <v>29</v>
      </c>
      <c r="C64">
        <v>0.5</v>
      </c>
      <c r="D64">
        <v>255</v>
      </c>
      <c r="E64" s="2">
        <f>C64*D64</f>
        <v>127.5</v>
      </c>
      <c r="F64" s="2">
        <f>E64+E64*15/100</f>
        <v>146.625</v>
      </c>
      <c r="G64" s="2"/>
      <c r="H64">
        <f>16*C64</f>
        <v>8</v>
      </c>
      <c r="J64" s="11"/>
    </row>
    <row r="65" spans="1:10" ht="12.75">
      <c r="A65" s="3" t="s">
        <v>60</v>
      </c>
      <c r="B65" s="5" t="s">
        <v>31</v>
      </c>
      <c r="C65">
        <v>0.5</v>
      </c>
      <c r="D65">
        <v>373.17</v>
      </c>
      <c r="E65" s="2">
        <f>C65*D65</f>
        <v>186.585</v>
      </c>
      <c r="F65" s="2">
        <f>E65+E65*15/100</f>
        <v>214.57275</v>
      </c>
      <c r="G65" s="2">
        <f>SUM(F63:F65)</f>
        <v>507.82275000000004</v>
      </c>
      <c r="H65">
        <f>16*C65</f>
        <v>8</v>
      </c>
      <c r="I65">
        <f>SUM(H63:H65)</f>
        <v>24</v>
      </c>
      <c r="J65" s="11">
        <f>G65+I65</f>
        <v>531.82275</v>
      </c>
    </row>
    <row r="66" spans="1:10" ht="12.75">
      <c r="A66" s="3" t="s">
        <v>2</v>
      </c>
      <c r="B66" s="5" t="s">
        <v>44</v>
      </c>
      <c r="C66">
        <v>1</v>
      </c>
      <c r="D66">
        <v>435.36</v>
      </c>
      <c r="E66" s="2">
        <f>C66*D66</f>
        <v>435.36</v>
      </c>
      <c r="F66" s="2">
        <f>E66+E66*15/100</f>
        <v>500.664</v>
      </c>
      <c r="G66" s="2">
        <f>SUM(F66)</f>
        <v>500.664</v>
      </c>
      <c r="H66">
        <f>24*C66</f>
        <v>24</v>
      </c>
      <c r="I66">
        <f>SUM(H66)</f>
        <v>24</v>
      </c>
      <c r="J66" s="11">
        <f>G66+I66</f>
        <v>524.664</v>
      </c>
    </row>
    <row r="67" spans="1:10" ht="12.75">
      <c r="A67" s="3" t="s">
        <v>41</v>
      </c>
      <c r="B67" s="5" t="s">
        <v>44</v>
      </c>
      <c r="C67">
        <v>5</v>
      </c>
      <c r="D67">
        <v>435.36</v>
      </c>
      <c r="E67" s="2">
        <f>C67*D67</f>
        <v>2176.8</v>
      </c>
      <c r="F67" s="2">
        <f>E67+E67*15/100</f>
        <v>2503.32</v>
      </c>
      <c r="G67" s="2">
        <f>SUM(F67)</f>
        <v>2503.32</v>
      </c>
      <c r="H67">
        <f>24*C67</f>
        <v>120</v>
      </c>
      <c r="I67">
        <f>SUM(H67)</f>
        <v>120</v>
      </c>
      <c r="J67" s="11">
        <f>G67+I67</f>
        <v>2623.32</v>
      </c>
    </row>
    <row r="68" spans="1:10" ht="12.75">
      <c r="A68" s="3" t="s">
        <v>61</v>
      </c>
      <c r="B68" s="5" t="s">
        <v>30</v>
      </c>
      <c r="C68">
        <v>0.5</v>
      </c>
      <c r="D68">
        <v>255</v>
      </c>
      <c r="E68" s="2">
        <f>C68*D68</f>
        <v>127.5</v>
      </c>
      <c r="F68" s="2">
        <f>E68+E68*15/100</f>
        <v>146.625</v>
      </c>
      <c r="G68" s="2"/>
      <c r="H68">
        <f>16*C68</f>
        <v>8</v>
      </c>
      <c r="J68" s="11"/>
    </row>
    <row r="69" spans="1:10" ht="12.75">
      <c r="A69" s="3" t="s">
        <v>61</v>
      </c>
      <c r="B69" s="5" t="s">
        <v>32</v>
      </c>
      <c r="C69">
        <v>0.5</v>
      </c>
      <c r="D69">
        <v>255</v>
      </c>
      <c r="E69" s="2">
        <f>C69*D69</f>
        <v>127.5</v>
      </c>
      <c r="F69" s="2">
        <f>E69+E69*15/100</f>
        <v>146.625</v>
      </c>
      <c r="G69" s="2"/>
      <c r="H69">
        <f>16*C69</f>
        <v>8</v>
      </c>
      <c r="J69" s="11"/>
    </row>
    <row r="70" spans="1:10" ht="12.75">
      <c r="A70" s="3" t="s">
        <v>61</v>
      </c>
      <c r="B70" s="5" t="s">
        <v>18</v>
      </c>
      <c r="C70">
        <v>1</v>
      </c>
      <c r="D70">
        <v>255</v>
      </c>
      <c r="E70" s="2">
        <f>C70*D70</f>
        <v>255</v>
      </c>
      <c r="F70" s="2">
        <f>E70+E70*15/100</f>
        <v>293.25</v>
      </c>
      <c r="G70" s="2"/>
      <c r="H70">
        <f>16*C70</f>
        <v>16</v>
      </c>
      <c r="J70" s="11"/>
    </row>
    <row r="71" spans="1:10" ht="12.75">
      <c r="A71" s="3" t="s">
        <v>61</v>
      </c>
      <c r="B71" s="5" t="s">
        <v>25</v>
      </c>
      <c r="C71">
        <v>1</v>
      </c>
      <c r="D71">
        <v>255</v>
      </c>
      <c r="E71" s="2">
        <f>C71*D71</f>
        <v>255</v>
      </c>
      <c r="F71" s="2">
        <f>E71+E71*15/100</f>
        <v>293.25</v>
      </c>
      <c r="G71" s="2"/>
      <c r="H71">
        <f>16*C71</f>
        <v>16</v>
      </c>
      <c r="J71" s="11"/>
    </row>
    <row r="72" spans="1:10" ht="12.75">
      <c r="A72" s="3" t="s">
        <v>61</v>
      </c>
      <c r="B72" s="5" t="s">
        <v>31</v>
      </c>
      <c r="C72">
        <v>1</v>
      </c>
      <c r="D72">
        <v>373.17</v>
      </c>
      <c r="E72" s="2">
        <f>C72*D72</f>
        <v>373.17</v>
      </c>
      <c r="F72" s="2">
        <f>E72+E72*15/100</f>
        <v>429.1455</v>
      </c>
      <c r="G72" s="2">
        <f>SUM(F68:F72)</f>
        <v>1308.8955</v>
      </c>
      <c r="H72">
        <f>16*C72</f>
        <v>16</v>
      </c>
      <c r="I72">
        <f>SUM(H68:H72)</f>
        <v>64</v>
      </c>
      <c r="J72" s="11">
        <f>G72+I72</f>
        <v>1372.8955</v>
      </c>
    </row>
    <row r="73" spans="1:10" ht="12.75">
      <c r="A73" s="3" t="s">
        <v>62</v>
      </c>
      <c r="B73" s="5" t="s">
        <v>25</v>
      </c>
      <c r="C73">
        <v>0.5</v>
      </c>
      <c r="D73">
        <v>255</v>
      </c>
      <c r="E73" s="2">
        <f>C73*D73</f>
        <v>127.5</v>
      </c>
      <c r="F73" s="2">
        <f>E73+E73*15/100</f>
        <v>146.625</v>
      </c>
      <c r="G73" s="2"/>
      <c r="H73">
        <f>16*C73</f>
        <v>8</v>
      </c>
      <c r="J73" s="11"/>
    </row>
    <row r="74" spans="1:10" ht="12.75">
      <c r="A74" s="3" t="s">
        <v>63</v>
      </c>
      <c r="B74" s="5" t="s">
        <v>28</v>
      </c>
      <c r="C74">
        <v>0.5</v>
      </c>
      <c r="D74">
        <v>255</v>
      </c>
      <c r="E74" s="2">
        <f>C74*D74</f>
        <v>127.5</v>
      </c>
      <c r="F74" s="2">
        <f>E74+E74*15/100</f>
        <v>146.625</v>
      </c>
      <c r="G74" s="2">
        <f>SUM(F73:F74)</f>
        <v>293.25</v>
      </c>
      <c r="H74">
        <f>16*C74</f>
        <v>8</v>
      </c>
      <c r="I74">
        <f>SUM(H73:H74)</f>
        <v>16</v>
      </c>
      <c r="J74" s="11">
        <f>G74+I74</f>
        <v>309.25</v>
      </c>
    </row>
    <row r="75" spans="1:10" ht="12.75">
      <c r="A75" s="3" t="s">
        <v>12</v>
      </c>
      <c r="B75" s="5" t="s">
        <v>25</v>
      </c>
      <c r="C75">
        <v>0.5</v>
      </c>
      <c r="D75">
        <v>255</v>
      </c>
      <c r="E75" s="2">
        <f>C75*D75</f>
        <v>127.5</v>
      </c>
      <c r="F75" s="2">
        <f>E75+E75*15/100</f>
        <v>146.625</v>
      </c>
      <c r="G75" s="2"/>
      <c r="H75">
        <f>16*C75</f>
        <v>8</v>
      </c>
      <c r="J75" s="11"/>
    </row>
    <row r="76" spans="1:10" ht="12.75">
      <c r="A76" s="3" t="s">
        <v>12</v>
      </c>
      <c r="B76" s="5" t="s">
        <v>44</v>
      </c>
      <c r="C76">
        <v>1</v>
      </c>
      <c r="D76">
        <v>435.36</v>
      </c>
      <c r="E76" s="2">
        <f>C76*D76</f>
        <v>435.36</v>
      </c>
      <c r="F76" s="2">
        <f>E76+E76*15/100</f>
        <v>500.664</v>
      </c>
      <c r="G76" s="2"/>
      <c r="H76">
        <f>24*C76</f>
        <v>24</v>
      </c>
      <c r="J76" s="11"/>
    </row>
    <row r="77" spans="1:10" ht="12.75">
      <c r="A77" s="3" t="s">
        <v>12</v>
      </c>
      <c r="B77" s="5" t="s">
        <v>32</v>
      </c>
      <c r="C77">
        <v>0.5</v>
      </c>
      <c r="D77">
        <v>255</v>
      </c>
      <c r="E77" s="2">
        <f>C77*D77</f>
        <v>127.5</v>
      </c>
      <c r="F77" s="2">
        <f>E77+E77*15/100</f>
        <v>146.625</v>
      </c>
      <c r="G77" s="2"/>
      <c r="H77">
        <f>16*C77</f>
        <v>8</v>
      </c>
      <c r="J77" s="11"/>
    </row>
    <row r="78" spans="1:10" ht="12.75">
      <c r="A78" s="3" t="s">
        <v>12</v>
      </c>
      <c r="B78" s="5" t="s">
        <v>23</v>
      </c>
      <c r="C78">
        <v>1.5</v>
      </c>
      <c r="D78">
        <v>255</v>
      </c>
      <c r="E78" s="2">
        <f>C78*D78</f>
        <v>382.5</v>
      </c>
      <c r="F78" s="2">
        <f>E78+E78*15/100</f>
        <v>439.875</v>
      </c>
      <c r="G78" s="2">
        <f>SUM(F75:F78)</f>
        <v>1233.789</v>
      </c>
      <c r="H78">
        <f>16*C78</f>
        <v>24</v>
      </c>
      <c r="I78">
        <f>SUM(H75:H78)</f>
        <v>64</v>
      </c>
      <c r="J78" s="11">
        <f>G78+I78</f>
        <v>1297.789</v>
      </c>
    </row>
    <row r="79" spans="1:10" ht="12.75">
      <c r="A79" s="3" t="s">
        <v>64</v>
      </c>
      <c r="B79" s="5" t="s">
        <v>21</v>
      </c>
      <c r="C79">
        <v>0.5</v>
      </c>
      <c r="D79">
        <v>292.32</v>
      </c>
      <c r="E79" s="2">
        <f>C79*D79</f>
        <v>146.16</v>
      </c>
      <c r="F79" s="2">
        <f>E79+E79*15/100</f>
        <v>168.084</v>
      </c>
      <c r="G79" s="2"/>
      <c r="H79">
        <f>16*C79</f>
        <v>8</v>
      </c>
      <c r="J79" s="11"/>
    </row>
    <row r="80" spans="1:10" ht="12.75">
      <c r="A80" s="3" t="s">
        <v>64</v>
      </c>
      <c r="B80" s="5" t="s">
        <v>28</v>
      </c>
      <c r="C80">
        <v>0.5</v>
      </c>
      <c r="D80">
        <v>255</v>
      </c>
      <c r="E80" s="2">
        <f>C80*D80</f>
        <v>127.5</v>
      </c>
      <c r="F80" s="2">
        <f>E80+E80*15/100</f>
        <v>146.625</v>
      </c>
      <c r="G80" s="2"/>
      <c r="H80">
        <f>16*C80</f>
        <v>8</v>
      </c>
      <c r="J80" s="11"/>
    </row>
    <row r="81" spans="1:10" ht="12.75">
      <c r="A81" s="3" t="s">
        <v>64</v>
      </c>
      <c r="B81" s="5" t="s">
        <v>20</v>
      </c>
      <c r="C81">
        <v>0.5</v>
      </c>
      <c r="D81">
        <v>373.17</v>
      </c>
      <c r="E81" s="2">
        <f>C81*D81</f>
        <v>186.585</v>
      </c>
      <c r="F81" s="2">
        <f>E81+E81*15/100</f>
        <v>214.57275</v>
      </c>
      <c r="G81" s="2"/>
      <c r="H81">
        <f>16*C81</f>
        <v>8</v>
      </c>
      <c r="J81" s="11"/>
    </row>
    <row r="82" spans="1:10" ht="12.75">
      <c r="A82" s="3" t="s">
        <v>64</v>
      </c>
      <c r="B82" s="5" t="s">
        <v>23</v>
      </c>
      <c r="C82">
        <v>0.5</v>
      </c>
      <c r="D82">
        <v>255</v>
      </c>
      <c r="E82" s="2">
        <f>C82*D82</f>
        <v>127.5</v>
      </c>
      <c r="F82" s="2">
        <f>E82+E82*15/100</f>
        <v>146.625</v>
      </c>
      <c r="G82" s="2">
        <f>SUM(F79:F82)</f>
        <v>675.90675</v>
      </c>
      <c r="H82">
        <f>16*C82</f>
        <v>8</v>
      </c>
      <c r="I82">
        <f>SUM(H79:H82)</f>
        <v>32</v>
      </c>
      <c r="J82" s="11">
        <f>G82+I82</f>
        <v>707.90675</v>
      </c>
    </row>
    <row r="83" spans="1:10" ht="12.75">
      <c r="A83" s="3" t="s">
        <v>65</v>
      </c>
      <c r="B83" s="5" t="s">
        <v>16</v>
      </c>
      <c r="C83">
        <v>0.5</v>
      </c>
      <c r="D83">
        <v>192.8</v>
      </c>
      <c r="E83" s="2">
        <f>C83*D83</f>
        <v>96.4</v>
      </c>
      <c r="F83" s="2">
        <f>E83+E83*15/100</f>
        <v>110.86000000000001</v>
      </c>
      <c r="G83" s="2"/>
      <c r="H83">
        <f>16*C83</f>
        <v>8</v>
      </c>
      <c r="J83" s="11"/>
    </row>
    <row r="84" spans="1:10" ht="12.75">
      <c r="A84" s="3" t="s">
        <v>65</v>
      </c>
      <c r="B84" s="5" t="s">
        <v>24</v>
      </c>
      <c r="C84">
        <v>1</v>
      </c>
      <c r="D84">
        <v>255</v>
      </c>
      <c r="E84" s="2">
        <f>C84*D84</f>
        <v>255</v>
      </c>
      <c r="F84" s="2">
        <f>E84+E84*15/100</f>
        <v>293.25</v>
      </c>
      <c r="G84" s="2"/>
      <c r="H84">
        <f>16*C84</f>
        <v>16</v>
      </c>
      <c r="J84" s="11"/>
    </row>
    <row r="85" spans="1:10" ht="12.75">
      <c r="A85" s="3" t="s">
        <v>65</v>
      </c>
      <c r="B85" s="5" t="s">
        <v>22</v>
      </c>
      <c r="C85">
        <v>0.5</v>
      </c>
      <c r="D85">
        <v>255</v>
      </c>
      <c r="E85" s="2">
        <f>C85*D85</f>
        <v>127.5</v>
      </c>
      <c r="F85" s="2">
        <f>E85+E85*15/100</f>
        <v>146.625</v>
      </c>
      <c r="G85" s="2">
        <f>SUM(F83:F85)</f>
        <v>550.735</v>
      </c>
      <c r="H85">
        <f>16*C85</f>
        <v>8</v>
      </c>
      <c r="I85">
        <f>SUM(H83:H85)</f>
        <v>32</v>
      </c>
      <c r="J85" s="11">
        <f>G85+I85</f>
        <v>582.735</v>
      </c>
    </row>
    <row r="86" spans="1:10" ht="12.75">
      <c r="A86" s="3" t="s">
        <v>66</v>
      </c>
      <c r="B86" s="5" t="s">
        <v>22</v>
      </c>
      <c r="C86">
        <v>0.5</v>
      </c>
      <c r="D86">
        <v>255</v>
      </c>
      <c r="E86" s="2">
        <f>C86*D86</f>
        <v>127.5</v>
      </c>
      <c r="F86" s="2">
        <f>E86+E86*15/100</f>
        <v>146.625</v>
      </c>
      <c r="G86" s="2">
        <f>SUM(F86)</f>
        <v>146.625</v>
      </c>
      <c r="H86">
        <f>16*C86</f>
        <v>8</v>
      </c>
      <c r="I86">
        <f>SUM(H86)</f>
        <v>8</v>
      </c>
      <c r="J86" s="11">
        <f>G86+I86</f>
        <v>154.625</v>
      </c>
    </row>
    <row r="87" spans="1:10" ht="12.75">
      <c r="A87" s="3" t="s">
        <v>38</v>
      </c>
      <c r="B87" s="5" t="s">
        <v>44</v>
      </c>
      <c r="C87">
        <v>2</v>
      </c>
      <c r="D87">
        <v>435.36</v>
      </c>
      <c r="E87" s="2">
        <f>C87*D87</f>
        <v>870.72</v>
      </c>
      <c r="F87" s="2">
        <f>E87+E87*15/100</f>
        <v>1001.328</v>
      </c>
      <c r="G87" s="2">
        <f>SUM(F87)</f>
        <v>1001.328</v>
      </c>
      <c r="H87">
        <f>24*C87</f>
        <v>48</v>
      </c>
      <c r="I87">
        <f>SUM(H87)</f>
        <v>48</v>
      </c>
      <c r="J87" s="11">
        <f>G87+I87</f>
        <v>1049.328</v>
      </c>
    </row>
    <row r="88" spans="1:10" ht="12.75">
      <c r="A88" s="3" t="s">
        <v>67</v>
      </c>
      <c r="B88" s="5" t="s">
        <v>23</v>
      </c>
      <c r="C88">
        <v>0.5</v>
      </c>
      <c r="D88">
        <v>255</v>
      </c>
      <c r="E88" s="2">
        <f>C88*D88</f>
        <v>127.5</v>
      </c>
      <c r="F88" s="2">
        <f>E88+E88*15/100</f>
        <v>146.625</v>
      </c>
      <c r="G88" s="2"/>
      <c r="H88">
        <f>16*C88</f>
        <v>8</v>
      </c>
      <c r="J88" s="11"/>
    </row>
    <row r="89" spans="1:10" ht="12.75">
      <c r="A89" s="3" t="s">
        <v>67</v>
      </c>
      <c r="B89" s="5" t="s">
        <v>18</v>
      </c>
      <c r="C89">
        <v>1</v>
      </c>
      <c r="D89">
        <v>255</v>
      </c>
      <c r="E89" s="2">
        <f>C89*D89</f>
        <v>255</v>
      </c>
      <c r="F89" s="2">
        <f>E89+E89*15/100</f>
        <v>293.25</v>
      </c>
      <c r="G89" s="2"/>
      <c r="H89">
        <f>16*C89</f>
        <v>16</v>
      </c>
      <c r="J89" s="11"/>
    </row>
    <row r="90" spans="1:10" ht="12.75">
      <c r="A90" s="3" t="s">
        <v>67</v>
      </c>
      <c r="B90" s="5" t="s">
        <v>21</v>
      </c>
      <c r="C90">
        <v>1</v>
      </c>
      <c r="D90">
        <v>292.32</v>
      </c>
      <c r="E90" s="2">
        <f>C90*D90</f>
        <v>292.32</v>
      </c>
      <c r="F90" s="2">
        <f>E90+E90*15/100</f>
        <v>336.168</v>
      </c>
      <c r="G90" s="2">
        <f>SUM(F88:F90)</f>
        <v>776.043</v>
      </c>
      <c r="H90">
        <f>16*C90</f>
        <v>16</v>
      </c>
      <c r="I90">
        <f>SUM(H88:H90)</f>
        <v>40</v>
      </c>
      <c r="J90" s="11">
        <f>G90+I90</f>
        <v>816.043</v>
      </c>
    </row>
    <row r="91" spans="1:10" ht="12.75">
      <c r="A91" s="3" t="s">
        <v>68</v>
      </c>
      <c r="B91" s="5" t="s">
        <v>25</v>
      </c>
      <c r="C91">
        <v>0.5</v>
      </c>
      <c r="D91">
        <v>255</v>
      </c>
      <c r="E91" s="2">
        <f>C91*D91</f>
        <v>127.5</v>
      </c>
      <c r="F91" s="2">
        <f>E91+E91*15/100</f>
        <v>146.625</v>
      </c>
      <c r="G91" s="2"/>
      <c r="H91">
        <f>16*C91</f>
        <v>8</v>
      </c>
      <c r="J91" s="11"/>
    </row>
    <row r="92" spans="1:10" ht="12.75">
      <c r="A92" s="3" t="s">
        <v>68</v>
      </c>
      <c r="B92" s="5" t="s">
        <v>18</v>
      </c>
      <c r="C92">
        <v>1</v>
      </c>
      <c r="D92">
        <v>255</v>
      </c>
      <c r="E92" s="2">
        <f>C92*D92</f>
        <v>255</v>
      </c>
      <c r="F92" s="2">
        <f>E92+E92*15/100</f>
        <v>293.25</v>
      </c>
      <c r="G92" s="2">
        <f>SUM(F91:F92)</f>
        <v>439.875</v>
      </c>
      <c r="H92">
        <f>16*C92</f>
        <v>16</v>
      </c>
      <c r="I92">
        <f>SUM(H91:H92)</f>
        <v>24</v>
      </c>
      <c r="J92" s="11">
        <f>G92+I92</f>
        <v>463.875</v>
      </c>
    </row>
    <row r="93" spans="1:10" ht="12.75">
      <c r="A93" s="3" t="s">
        <v>69</v>
      </c>
      <c r="B93" s="5" t="s">
        <v>27</v>
      </c>
      <c r="C93">
        <v>0.5</v>
      </c>
      <c r="D93">
        <v>255</v>
      </c>
      <c r="E93" s="2">
        <f>C93*D93</f>
        <v>127.5</v>
      </c>
      <c r="F93" s="2">
        <f>E93+E93*15/100</f>
        <v>146.625</v>
      </c>
      <c r="G93" s="2"/>
      <c r="H93">
        <f>16*C93</f>
        <v>8</v>
      </c>
      <c r="J93" s="11"/>
    </row>
    <row r="94" spans="1:10" ht="12.75">
      <c r="A94" s="3" t="s">
        <v>69</v>
      </c>
      <c r="B94" s="5" t="s">
        <v>21</v>
      </c>
      <c r="C94">
        <v>0.5</v>
      </c>
      <c r="D94">
        <v>292.32</v>
      </c>
      <c r="E94" s="2">
        <f>C94*D94</f>
        <v>146.16</v>
      </c>
      <c r="F94" s="2">
        <f>E94+E94*15/100</f>
        <v>168.084</v>
      </c>
      <c r="G94" s="2"/>
      <c r="H94">
        <f>16*C94</f>
        <v>8</v>
      </c>
      <c r="J94" s="11"/>
    </row>
    <row r="95" spans="1:10" ht="12.75">
      <c r="A95" s="3" t="s">
        <v>69</v>
      </c>
      <c r="B95" s="5" t="s">
        <v>30</v>
      </c>
      <c r="C95">
        <v>1</v>
      </c>
      <c r="D95">
        <v>255</v>
      </c>
      <c r="E95" s="2">
        <f>C95*D95</f>
        <v>255</v>
      </c>
      <c r="F95" s="2">
        <f>E95+E95*15/100</f>
        <v>293.25</v>
      </c>
      <c r="G95" s="2">
        <f>SUM(F93:F95)</f>
        <v>607.9590000000001</v>
      </c>
      <c r="H95">
        <f>16*C95</f>
        <v>16</v>
      </c>
      <c r="I95">
        <f>SUM(H93:H95)</f>
        <v>32</v>
      </c>
      <c r="J95" s="11">
        <f>G95+I95</f>
        <v>639.9590000000001</v>
      </c>
    </row>
    <row r="96" spans="1:10" ht="12.75">
      <c r="A96" s="3" t="s">
        <v>3</v>
      </c>
      <c r="B96" s="5" t="s">
        <v>23</v>
      </c>
      <c r="C96">
        <v>0.5</v>
      </c>
      <c r="D96">
        <v>255</v>
      </c>
      <c r="E96" s="2">
        <f>C96*D96</f>
        <v>127.5</v>
      </c>
      <c r="F96" s="2">
        <f>E96+E96*15/100</f>
        <v>146.625</v>
      </c>
      <c r="G96" s="2"/>
      <c r="H96">
        <f>16*C96</f>
        <v>8</v>
      </c>
      <c r="J96" s="11"/>
    </row>
    <row r="97" spans="1:10" ht="12.75">
      <c r="A97" s="3" t="s">
        <v>3</v>
      </c>
      <c r="B97" s="5" t="s">
        <v>44</v>
      </c>
      <c r="C97">
        <v>1</v>
      </c>
      <c r="D97">
        <v>435.36</v>
      </c>
      <c r="E97" s="2">
        <f>C97*D97</f>
        <v>435.36</v>
      </c>
      <c r="F97" s="2">
        <f>E97+E97*15/100</f>
        <v>500.664</v>
      </c>
      <c r="G97" s="2"/>
      <c r="H97">
        <f>24*C97</f>
        <v>24</v>
      </c>
      <c r="J97" s="11"/>
    </row>
    <row r="98" spans="1:10" ht="12.75">
      <c r="A98" s="3" t="s">
        <v>3</v>
      </c>
      <c r="B98" s="5" t="s">
        <v>30</v>
      </c>
      <c r="C98">
        <v>0.5</v>
      </c>
      <c r="D98">
        <v>255</v>
      </c>
      <c r="E98" s="2">
        <f>C98*D98</f>
        <v>127.5</v>
      </c>
      <c r="F98" s="2">
        <f>E98+E98*15/100</f>
        <v>146.625</v>
      </c>
      <c r="G98" s="2">
        <f>SUM(F96:F98)</f>
        <v>793.914</v>
      </c>
      <c r="H98">
        <f>16*C98</f>
        <v>8</v>
      </c>
      <c r="I98">
        <f>SUM(H96:H98)</f>
        <v>40</v>
      </c>
      <c r="J98" s="11">
        <f>G98+I98</f>
        <v>833.914</v>
      </c>
    </row>
    <row r="99" spans="1:10" ht="12.75">
      <c r="A99" s="3" t="s">
        <v>70</v>
      </c>
      <c r="B99" s="5" t="s">
        <v>23</v>
      </c>
      <c r="C99">
        <v>0.5</v>
      </c>
      <c r="D99">
        <v>255</v>
      </c>
      <c r="E99" s="2">
        <f>C99*D99</f>
        <v>127.5</v>
      </c>
      <c r="F99" s="2">
        <f>E99+E99*15/100</f>
        <v>146.625</v>
      </c>
      <c r="G99" s="2"/>
      <c r="H99">
        <f>16*C99</f>
        <v>8</v>
      </c>
      <c r="J99" s="11"/>
    </row>
    <row r="100" spans="1:10" ht="12.75">
      <c r="A100" s="3" t="s">
        <v>70</v>
      </c>
      <c r="B100" s="5" t="s">
        <v>26</v>
      </c>
      <c r="C100">
        <v>0.5</v>
      </c>
      <c r="D100">
        <v>255</v>
      </c>
      <c r="E100" s="2">
        <f>C100*D100</f>
        <v>127.5</v>
      </c>
      <c r="F100" s="2">
        <f>E100+E100*15/100</f>
        <v>146.625</v>
      </c>
      <c r="G100" s="2"/>
      <c r="H100">
        <f>16*C100</f>
        <v>8</v>
      </c>
      <c r="J100" s="11"/>
    </row>
    <row r="101" spans="1:10" ht="12.75">
      <c r="A101" s="3" t="s">
        <v>70</v>
      </c>
      <c r="B101" s="5" t="s">
        <v>25</v>
      </c>
      <c r="C101">
        <v>0.5</v>
      </c>
      <c r="D101">
        <v>255</v>
      </c>
      <c r="E101" s="2">
        <f>C101*D101</f>
        <v>127.5</v>
      </c>
      <c r="F101" s="2">
        <f>E101+E101*15/100</f>
        <v>146.625</v>
      </c>
      <c r="G101" s="2"/>
      <c r="H101">
        <f>16*C101</f>
        <v>8</v>
      </c>
      <c r="J101" s="11"/>
    </row>
    <row r="102" spans="1:10" ht="12.75">
      <c r="A102" s="3" t="s">
        <v>70</v>
      </c>
      <c r="B102" s="5" t="s">
        <v>29</v>
      </c>
      <c r="C102">
        <v>0.5</v>
      </c>
      <c r="D102">
        <v>255</v>
      </c>
      <c r="E102" s="2">
        <f>C102*D102</f>
        <v>127.5</v>
      </c>
      <c r="F102" s="2">
        <f>E102+E102*15/100</f>
        <v>146.625</v>
      </c>
      <c r="G102" s="2">
        <f>SUM(F99:F102)</f>
        <v>586.5</v>
      </c>
      <c r="H102">
        <f>16*C102</f>
        <v>8</v>
      </c>
      <c r="I102">
        <f>SUM(H99:H102)</f>
        <v>32</v>
      </c>
      <c r="J102" s="11">
        <f>G102+I102</f>
        <v>618.5</v>
      </c>
    </row>
    <row r="103" spans="1:10" ht="12.75">
      <c r="A103" s="3" t="s">
        <v>71</v>
      </c>
      <c r="B103" s="5" t="s">
        <v>25</v>
      </c>
      <c r="C103">
        <v>0.5</v>
      </c>
      <c r="D103">
        <v>255</v>
      </c>
      <c r="E103" s="2">
        <f>C103*D103</f>
        <v>127.5</v>
      </c>
      <c r="F103" s="2">
        <f>E103+E103*15/100</f>
        <v>146.625</v>
      </c>
      <c r="G103" s="2"/>
      <c r="H103">
        <f>16*C103</f>
        <v>8</v>
      </c>
      <c r="J103" s="11"/>
    </row>
    <row r="104" spans="1:10" ht="12.75">
      <c r="A104" s="3" t="s">
        <v>71</v>
      </c>
      <c r="B104" s="5" t="s">
        <v>23</v>
      </c>
      <c r="C104">
        <v>1</v>
      </c>
      <c r="D104">
        <v>255</v>
      </c>
      <c r="E104" s="2">
        <f>C104*D104</f>
        <v>255</v>
      </c>
      <c r="F104" s="2">
        <f>E104+E104*15/100</f>
        <v>293.25</v>
      </c>
      <c r="G104" s="2">
        <f>SUM(F103:F104)</f>
        <v>439.875</v>
      </c>
      <c r="H104">
        <f>16*C104</f>
        <v>16</v>
      </c>
      <c r="I104">
        <f>SUM(H103:H104)</f>
        <v>24</v>
      </c>
      <c r="J104" s="11">
        <f>G104+I104</f>
        <v>463.875</v>
      </c>
    </row>
    <row r="105" spans="1:10" ht="12.75">
      <c r="A105" s="3" t="s">
        <v>9</v>
      </c>
      <c r="B105" s="5" t="s">
        <v>44</v>
      </c>
      <c r="C105">
        <v>1</v>
      </c>
      <c r="D105">
        <v>435.36</v>
      </c>
      <c r="E105" s="2">
        <f>C105*D105</f>
        <v>435.36</v>
      </c>
      <c r="F105" s="2">
        <f>E105+E105*15/100</f>
        <v>500.664</v>
      </c>
      <c r="G105" s="2">
        <f>SUM(F105)</f>
        <v>500.664</v>
      </c>
      <c r="H105">
        <f>24*C105</f>
        <v>24</v>
      </c>
      <c r="I105">
        <f>SUM(H105)</f>
        <v>24</v>
      </c>
      <c r="J105" s="11">
        <f>G105+I105</f>
        <v>524.664</v>
      </c>
    </row>
    <row r="106" spans="1:10" ht="12.75">
      <c r="A106" s="3" t="s">
        <v>72</v>
      </c>
      <c r="B106" s="5" t="s">
        <v>23</v>
      </c>
      <c r="C106">
        <v>0.5</v>
      </c>
      <c r="D106">
        <v>255</v>
      </c>
      <c r="E106" s="2">
        <f>C106*D106</f>
        <v>127.5</v>
      </c>
      <c r="F106" s="2">
        <f>E106+E106*15/100</f>
        <v>146.625</v>
      </c>
      <c r="G106" s="2"/>
      <c r="H106">
        <f>16*C106</f>
        <v>8</v>
      </c>
      <c r="J106" s="11"/>
    </row>
    <row r="107" spans="1:10" ht="12.75">
      <c r="A107" s="3" t="s">
        <v>72</v>
      </c>
      <c r="B107" s="5" t="s">
        <v>21</v>
      </c>
      <c r="C107">
        <v>1</v>
      </c>
      <c r="D107">
        <v>292.32</v>
      </c>
      <c r="E107" s="2">
        <f>C107*D107</f>
        <v>292.32</v>
      </c>
      <c r="F107" s="2">
        <f>E107+E107*15/100</f>
        <v>336.168</v>
      </c>
      <c r="G107" s="2"/>
      <c r="H107">
        <f>16*C107</f>
        <v>16</v>
      </c>
      <c r="J107" s="11"/>
    </row>
    <row r="108" spans="1:10" ht="12.75">
      <c r="A108" s="3" t="s">
        <v>72</v>
      </c>
      <c r="B108" s="5" t="s">
        <v>31</v>
      </c>
      <c r="C108">
        <v>0.5</v>
      </c>
      <c r="D108">
        <v>373.17</v>
      </c>
      <c r="E108" s="2">
        <f>C108*D108</f>
        <v>186.585</v>
      </c>
      <c r="F108" s="2">
        <f>E108+E108*15/100</f>
        <v>214.57275</v>
      </c>
      <c r="G108" s="2"/>
      <c r="H108">
        <f>16*C108</f>
        <v>8</v>
      </c>
      <c r="J108" s="11"/>
    </row>
    <row r="109" spans="1:10" ht="12.75">
      <c r="A109" s="3" t="s">
        <v>72</v>
      </c>
      <c r="B109" s="5" t="s">
        <v>25</v>
      </c>
      <c r="C109">
        <v>1</v>
      </c>
      <c r="D109">
        <v>255</v>
      </c>
      <c r="E109" s="2">
        <f>C109*D109</f>
        <v>255</v>
      </c>
      <c r="F109" s="2">
        <f>E109+E109*15/100</f>
        <v>293.25</v>
      </c>
      <c r="G109" s="2"/>
      <c r="H109">
        <f>16*C109</f>
        <v>16</v>
      </c>
      <c r="J109" s="11"/>
    </row>
    <row r="110" spans="1:10" ht="12.75">
      <c r="A110" s="3" t="s">
        <v>72</v>
      </c>
      <c r="B110" s="5" t="s">
        <v>32</v>
      </c>
      <c r="C110">
        <v>2</v>
      </c>
      <c r="D110">
        <v>255</v>
      </c>
      <c r="E110" s="2">
        <f>C110*D110</f>
        <v>510</v>
      </c>
      <c r="F110" s="2">
        <f>E110+E110*15/100</f>
        <v>586.5</v>
      </c>
      <c r="G110" s="2">
        <f>SUM(F106:F110)</f>
        <v>1577.11575</v>
      </c>
      <c r="H110">
        <f>16*C110</f>
        <v>32</v>
      </c>
      <c r="I110">
        <f>SUM(H106:H110)</f>
        <v>80</v>
      </c>
      <c r="J110" s="11">
        <f>G110+I110</f>
        <v>1657.11575</v>
      </c>
    </row>
    <row r="111" spans="1:10" ht="12.75">
      <c r="A111" s="3" t="s">
        <v>0</v>
      </c>
      <c r="B111" s="5" t="s">
        <v>21</v>
      </c>
      <c r="C111">
        <v>0.5</v>
      </c>
      <c r="D111">
        <v>292.32</v>
      </c>
      <c r="E111" s="2">
        <f>C111*D111</f>
        <v>146.16</v>
      </c>
      <c r="F111" s="2">
        <f>E111+E111*15/100</f>
        <v>168.084</v>
      </c>
      <c r="G111" s="2"/>
      <c r="H111">
        <f>16*C111</f>
        <v>8</v>
      </c>
      <c r="J111" s="11"/>
    </row>
    <row r="112" spans="1:10" ht="12.75">
      <c r="A112" s="3" t="s">
        <v>0</v>
      </c>
      <c r="B112" s="5" t="s">
        <v>44</v>
      </c>
      <c r="C112">
        <v>1</v>
      </c>
      <c r="D112">
        <v>435.36</v>
      </c>
      <c r="E112" s="2">
        <f>C112*D112</f>
        <v>435.36</v>
      </c>
      <c r="F112" s="2">
        <f>E112+E112*15/100</f>
        <v>500.664</v>
      </c>
      <c r="G112" s="2">
        <f>SUM(F111:F112)</f>
        <v>668.748</v>
      </c>
      <c r="H112">
        <f>24*C112</f>
        <v>24</v>
      </c>
      <c r="I112">
        <f>SUM(H111:H112)</f>
        <v>32</v>
      </c>
      <c r="J112" s="11">
        <f>G112+I112</f>
        <v>700.748</v>
      </c>
    </row>
    <row r="113" spans="1:10" ht="12.75">
      <c r="A113" s="3" t="s">
        <v>39</v>
      </c>
      <c r="B113" s="5" t="s">
        <v>44</v>
      </c>
      <c r="C113">
        <v>2</v>
      </c>
      <c r="D113">
        <v>435.36</v>
      </c>
      <c r="E113" s="2">
        <f>C113*D113</f>
        <v>870.72</v>
      </c>
      <c r="F113" s="2">
        <f>E113+E113*15/100</f>
        <v>1001.328</v>
      </c>
      <c r="G113" s="2"/>
      <c r="H113">
        <f>24*C113</f>
        <v>48</v>
      </c>
      <c r="J113" s="11"/>
    </row>
    <row r="114" spans="1:10" ht="12.75">
      <c r="A114" s="3" t="s">
        <v>39</v>
      </c>
      <c r="B114" s="5" t="s">
        <v>19</v>
      </c>
      <c r="C114">
        <v>0.5</v>
      </c>
      <c r="D114">
        <v>292.32</v>
      </c>
      <c r="E114" s="2">
        <f>C114*D114</f>
        <v>146.16</v>
      </c>
      <c r="F114" s="2">
        <f>E114+E114*15/100</f>
        <v>168.084</v>
      </c>
      <c r="G114" s="2"/>
      <c r="H114">
        <f>16*C114</f>
        <v>8</v>
      </c>
      <c r="J114" s="11"/>
    </row>
    <row r="115" spans="1:10" ht="12.75">
      <c r="A115" s="3" t="s">
        <v>39</v>
      </c>
      <c r="B115" s="5" t="s">
        <v>31</v>
      </c>
      <c r="C115">
        <v>0.5</v>
      </c>
      <c r="D115">
        <v>373.17</v>
      </c>
      <c r="E115" s="2">
        <f>C115*D115</f>
        <v>186.585</v>
      </c>
      <c r="F115" s="2">
        <f>E115+E115*15/100</f>
        <v>214.57275</v>
      </c>
      <c r="G115" s="2"/>
      <c r="H115">
        <f>16*C115</f>
        <v>8</v>
      </c>
      <c r="J115" s="11"/>
    </row>
    <row r="116" spans="1:10" ht="12.75">
      <c r="A116" s="3" t="s">
        <v>39</v>
      </c>
      <c r="B116" s="5" t="s">
        <v>21</v>
      </c>
      <c r="C116">
        <v>0.5</v>
      </c>
      <c r="D116">
        <v>292.32</v>
      </c>
      <c r="E116" s="2">
        <f>C116*D116</f>
        <v>146.16</v>
      </c>
      <c r="F116" s="2">
        <f>E116+E116*15/100</f>
        <v>168.084</v>
      </c>
      <c r="G116" s="2"/>
      <c r="H116">
        <f>16*C116</f>
        <v>8</v>
      </c>
      <c r="J116" s="11"/>
    </row>
    <row r="117" spans="1:10" ht="12.75">
      <c r="A117" s="3" t="s">
        <v>39</v>
      </c>
      <c r="B117" s="5" t="s">
        <v>25</v>
      </c>
      <c r="C117">
        <v>0.5</v>
      </c>
      <c r="D117">
        <v>255</v>
      </c>
      <c r="E117" s="2">
        <f>C117*D117</f>
        <v>127.5</v>
      </c>
      <c r="F117" s="2">
        <f>E117+E117*15/100</f>
        <v>146.625</v>
      </c>
      <c r="G117" s="2">
        <f>SUM(F113:F117)</f>
        <v>1698.6937500000001</v>
      </c>
      <c r="H117">
        <f>16*C117</f>
        <v>8</v>
      </c>
      <c r="I117">
        <f>SUM(H113:H117)</f>
        <v>80</v>
      </c>
      <c r="J117" s="11">
        <f>G117+I117</f>
        <v>1778.6937500000001</v>
      </c>
    </row>
    <row r="118" spans="1:10" ht="12.75">
      <c r="A118" s="3" t="s">
        <v>11</v>
      </c>
      <c r="B118" s="5" t="s">
        <v>25</v>
      </c>
      <c r="C118">
        <v>0.5</v>
      </c>
      <c r="D118">
        <v>255</v>
      </c>
      <c r="E118" s="2">
        <f>C118*D118</f>
        <v>127.5</v>
      </c>
      <c r="F118" s="2">
        <f>E118+E118*15/100</f>
        <v>146.625</v>
      </c>
      <c r="G118" s="2"/>
      <c r="H118">
        <f>16*C118</f>
        <v>8</v>
      </c>
      <c r="J118" s="11"/>
    </row>
    <row r="119" spans="1:10" ht="12.75">
      <c r="A119" s="3" t="s">
        <v>11</v>
      </c>
      <c r="B119" s="5" t="s">
        <v>29</v>
      </c>
      <c r="C119">
        <v>0.5</v>
      </c>
      <c r="D119">
        <v>255</v>
      </c>
      <c r="E119" s="2">
        <f>C119*D119</f>
        <v>127.5</v>
      </c>
      <c r="F119" s="2">
        <f>E119+E119*15/100</f>
        <v>146.625</v>
      </c>
      <c r="G119" s="2"/>
      <c r="H119">
        <f>16*C119</f>
        <v>8</v>
      </c>
      <c r="J119" s="11"/>
    </row>
    <row r="120" spans="1:10" ht="12.75">
      <c r="A120" s="3" t="s">
        <v>11</v>
      </c>
      <c r="B120" s="5" t="s">
        <v>44</v>
      </c>
      <c r="C120">
        <v>1</v>
      </c>
      <c r="D120">
        <v>435.36</v>
      </c>
      <c r="E120" s="2">
        <f>C120*D120</f>
        <v>435.36</v>
      </c>
      <c r="F120" s="2">
        <f>E120+E120*15/100</f>
        <v>500.664</v>
      </c>
      <c r="G120" s="2">
        <f>SUM(F118:F120)</f>
        <v>793.914</v>
      </c>
      <c r="H120">
        <f>24*C120</f>
        <v>24</v>
      </c>
      <c r="I120">
        <f>SUM(H118:H120)</f>
        <v>40</v>
      </c>
      <c r="J120" s="11">
        <f>G120+I120</f>
        <v>833.914</v>
      </c>
    </row>
    <row r="121" spans="1:10" ht="12.75">
      <c r="A121" s="3" t="s">
        <v>1</v>
      </c>
      <c r="B121" s="5" t="s">
        <v>26</v>
      </c>
      <c r="C121">
        <v>1</v>
      </c>
      <c r="D121">
        <v>255</v>
      </c>
      <c r="E121" s="2">
        <f>C121*D121</f>
        <v>255</v>
      </c>
      <c r="F121" s="2">
        <f>E121+E121*15/100</f>
        <v>293.25</v>
      </c>
      <c r="G121" s="2"/>
      <c r="H121">
        <f>16*C121</f>
        <v>16</v>
      </c>
      <c r="J121" s="11"/>
    </row>
    <row r="122" spans="1:10" ht="12.75">
      <c r="A122" s="3" t="s">
        <v>1</v>
      </c>
      <c r="B122" s="5" t="s">
        <v>44</v>
      </c>
      <c r="C122">
        <v>1</v>
      </c>
      <c r="D122">
        <v>435.36</v>
      </c>
      <c r="E122" s="2">
        <f>C122*D122</f>
        <v>435.36</v>
      </c>
      <c r="F122" s="2">
        <f>E122+E122*15/100</f>
        <v>500.664</v>
      </c>
      <c r="G122" s="2"/>
      <c r="H122">
        <f>24*C122</f>
        <v>24</v>
      </c>
      <c r="J122" s="11"/>
    </row>
    <row r="123" spans="1:10" ht="12.75">
      <c r="A123" s="3" t="s">
        <v>1</v>
      </c>
      <c r="B123" s="5" t="s">
        <v>21</v>
      </c>
      <c r="C123">
        <v>0.5</v>
      </c>
      <c r="D123">
        <v>292.32</v>
      </c>
      <c r="E123" s="2">
        <f>C123*D123</f>
        <v>146.16</v>
      </c>
      <c r="F123" s="2">
        <f>E123+E123*15/100</f>
        <v>168.084</v>
      </c>
      <c r="G123" s="2">
        <f>SUM(F121:F123)</f>
        <v>961.998</v>
      </c>
      <c r="H123">
        <f>16*C123</f>
        <v>8</v>
      </c>
      <c r="I123">
        <f>SUM(H121:H123)</f>
        <v>48</v>
      </c>
      <c r="J123" s="11">
        <f>G123+I123</f>
        <v>1009.998</v>
      </c>
    </row>
    <row r="124" spans="1:10" ht="12.75">
      <c r="A124" s="3" t="s">
        <v>73</v>
      </c>
      <c r="B124" s="5" t="s">
        <v>25</v>
      </c>
      <c r="C124">
        <v>1</v>
      </c>
      <c r="D124">
        <v>255</v>
      </c>
      <c r="E124" s="2">
        <f>C124*D124</f>
        <v>255</v>
      </c>
      <c r="F124" s="2">
        <f>E124+E124*15/100</f>
        <v>293.25</v>
      </c>
      <c r="G124" s="2"/>
      <c r="H124">
        <f>16*C124</f>
        <v>16</v>
      </c>
      <c r="J124" s="11"/>
    </row>
    <row r="125" spans="1:10" ht="12.75">
      <c r="A125" s="3" t="s">
        <v>73</v>
      </c>
      <c r="B125" s="5" t="s">
        <v>23</v>
      </c>
      <c r="C125">
        <v>0.5</v>
      </c>
      <c r="D125">
        <v>255</v>
      </c>
      <c r="E125" s="2">
        <f>C125*D125</f>
        <v>127.5</v>
      </c>
      <c r="F125" s="2">
        <f>E125+E125*15/100</f>
        <v>146.625</v>
      </c>
      <c r="G125" s="2">
        <f>SUM(F124:F125)</f>
        <v>439.875</v>
      </c>
      <c r="H125">
        <f>16*C125</f>
        <v>8</v>
      </c>
      <c r="I125">
        <f>SUM(H124:H125)</f>
        <v>24</v>
      </c>
      <c r="J125" s="11">
        <f aca="true" t="shared" si="0" ref="J125:J132">G125+I125</f>
        <v>463.875</v>
      </c>
    </row>
    <row r="126" spans="1:10" ht="12.75">
      <c r="A126" s="1" t="s">
        <v>45</v>
      </c>
      <c r="B126" s="1" t="s">
        <v>22</v>
      </c>
      <c r="C126" s="8">
        <v>0.5</v>
      </c>
      <c r="D126" s="8">
        <v>255</v>
      </c>
      <c r="E126" s="9">
        <f>C126*D126</f>
        <v>127.5</v>
      </c>
      <c r="F126" s="9">
        <f>E126+E126*15/100</f>
        <v>146.625</v>
      </c>
      <c r="G126" s="9">
        <f>SUM(F126)</f>
        <v>146.625</v>
      </c>
      <c r="H126" s="8">
        <f>16*C126</f>
        <v>8</v>
      </c>
      <c r="I126">
        <f>SUM(H126)</f>
        <v>8</v>
      </c>
      <c r="J126" s="11">
        <f t="shared" si="0"/>
        <v>154.625</v>
      </c>
    </row>
    <row r="127" spans="1:10" ht="12.75">
      <c r="A127" s="1" t="s">
        <v>45</v>
      </c>
      <c r="B127" s="1" t="s">
        <v>31</v>
      </c>
      <c r="C127" s="8">
        <v>0.5</v>
      </c>
      <c r="D127" s="8">
        <v>373.17</v>
      </c>
      <c r="E127" s="9">
        <f>C127*D127</f>
        <v>186.585</v>
      </c>
      <c r="F127" s="9">
        <f>E127+E127*15/100</f>
        <v>214.57275</v>
      </c>
      <c r="G127" s="9">
        <f>SUM(F127)</f>
        <v>214.57275</v>
      </c>
      <c r="H127" s="8">
        <f>16*C127</f>
        <v>8</v>
      </c>
      <c r="I127">
        <f>SUM(H127)</f>
        <v>8</v>
      </c>
      <c r="J127" s="11">
        <f t="shared" si="0"/>
        <v>222.57275</v>
      </c>
    </row>
    <row r="128" spans="1:10" ht="12.75">
      <c r="A128" s="1" t="s">
        <v>45</v>
      </c>
      <c r="B128" s="1" t="s">
        <v>31</v>
      </c>
      <c r="C128" s="8">
        <v>0.5</v>
      </c>
      <c r="D128" s="8">
        <v>373.17</v>
      </c>
      <c r="E128" s="9">
        <f>C128*D128</f>
        <v>186.585</v>
      </c>
      <c r="F128" s="9">
        <f>E128+E128*15/100</f>
        <v>214.57275</v>
      </c>
      <c r="G128" s="9">
        <f>SUM(F128)</f>
        <v>214.57275</v>
      </c>
      <c r="H128" s="8">
        <f>16*C128</f>
        <v>8</v>
      </c>
      <c r="I128">
        <f>SUM(H128)</f>
        <v>8</v>
      </c>
      <c r="J128" s="11">
        <f t="shared" si="0"/>
        <v>222.57275</v>
      </c>
    </row>
    <row r="129" spans="1:10" ht="12.75">
      <c r="A129" s="8" t="s">
        <v>45</v>
      </c>
      <c r="B129" s="1" t="s">
        <v>27</v>
      </c>
      <c r="C129" s="8">
        <v>0.5</v>
      </c>
      <c r="D129" s="8">
        <v>255</v>
      </c>
      <c r="E129" s="9">
        <f>C129*D129</f>
        <v>127.5</v>
      </c>
      <c r="F129" s="9">
        <f>E129+E129*15/100</f>
        <v>146.625</v>
      </c>
      <c r="G129" s="9">
        <f>SUM(F129)</f>
        <v>146.625</v>
      </c>
      <c r="H129" s="8">
        <f>16*C129</f>
        <v>8</v>
      </c>
      <c r="I129">
        <f>SUM(H129)</f>
        <v>8</v>
      </c>
      <c r="J129" s="11">
        <f t="shared" si="0"/>
        <v>154.625</v>
      </c>
    </row>
    <row r="130" spans="1:10" ht="12.75">
      <c r="A130" s="8" t="s">
        <v>45</v>
      </c>
      <c r="B130" s="1" t="s">
        <v>27</v>
      </c>
      <c r="C130" s="8">
        <v>0.5</v>
      </c>
      <c r="D130" s="8">
        <v>255</v>
      </c>
      <c r="E130" s="9">
        <f>C130*D130</f>
        <v>127.5</v>
      </c>
      <c r="F130" s="9">
        <f>E130+E130*15/100</f>
        <v>146.625</v>
      </c>
      <c r="G130" s="9">
        <f>SUM(F130)</f>
        <v>146.625</v>
      </c>
      <c r="H130" s="8">
        <f>16*C130</f>
        <v>8</v>
      </c>
      <c r="I130">
        <f>SUM(H130)</f>
        <v>8</v>
      </c>
      <c r="J130" s="11">
        <f t="shared" si="0"/>
        <v>154.625</v>
      </c>
    </row>
    <row r="131" spans="1:10" ht="12.75">
      <c r="A131" s="8" t="s">
        <v>45</v>
      </c>
      <c r="B131" s="1" t="s">
        <v>15</v>
      </c>
      <c r="C131" s="8">
        <v>0.5</v>
      </c>
      <c r="D131" s="8">
        <v>255</v>
      </c>
      <c r="E131" s="9">
        <f>C131*D131</f>
        <v>127.5</v>
      </c>
      <c r="F131" s="9">
        <f>E131+E131*15/100</f>
        <v>146.625</v>
      </c>
      <c r="G131" s="9">
        <f>SUM(F131)</f>
        <v>146.625</v>
      </c>
      <c r="H131" s="8">
        <f>16*C131</f>
        <v>8</v>
      </c>
      <c r="I131">
        <f>SUM(H131)</f>
        <v>8</v>
      </c>
      <c r="J131" s="11">
        <f t="shared" si="0"/>
        <v>154.625</v>
      </c>
    </row>
    <row r="132" spans="1:10" ht="12.75">
      <c r="A132" s="8" t="s">
        <v>45</v>
      </c>
      <c r="B132" s="1" t="s">
        <v>15</v>
      </c>
      <c r="C132" s="8">
        <v>0.5</v>
      </c>
      <c r="D132" s="8">
        <v>255</v>
      </c>
      <c r="E132" s="9">
        <f>C132*D132</f>
        <v>127.5</v>
      </c>
      <c r="F132" s="9">
        <f>E132+E132*15/100</f>
        <v>146.625</v>
      </c>
      <c r="G132" s="9">
        <f>SUM(F132)</f>
        <v>146.625</v>
      </c>
      <c r="H132" s="8">
        <f>16*C132</f>
        <v>8</v>
      </c>
      <c r="I132">
        <f>SUM(H132)</f>
        <v>8</v>
      </c>
      <c r="J132" s="11">
        <f t="shared" si="0"/>
        <v>154.625</v>
      </c>
    </row>
    <row r="133" spans="1:10" ht="12.75">
      <c r="A133" s="10" t="s">
        <v>74</v>
      </c>
      <c r="B133" s="5" t="s">
        <v>16</v>
      </c>
      <c r="C133">
        <v>0.5</v>
      </c>
      <c r="D133">
        <v>192.8</v>
      </c>
      <c r="E133" s="2">
        <f>C133*D133</f>
        <v>96.4</v>
      </c>
      <c r="F133" s="2">
        <f>E133+E133*15/100</f>
        <v>110.86000000000001</v>
      </c>
      <c r="G133" s="2"/>
      <c r="H133">
        <f>16*C133</f>
        <v>8</v>
      </c>
      <c r="J133" s="11"/>
    </row>
    <row r="134" spans="1:10" ht="12.75">
      <c r="A134" s="10" t="s">
        <v>74</v>
      </c>
      <c r="B134" s="5" t="s">
        <v>18</v>
      </c>
      <c r="C134">
        <v>0.5</v>
      </c>
      <c r="D134">
        <v>255</v>
      </c>
      <c r="E134" s="2">
        <f>C134*D134</f>
        <v>127.5</v>
      </c>
      <c r="F134" s="2">
        <f>E134+E134*15/100</f>
        <v>146.625</v>
      </c>
      <c r="G134" s="2"/>
      <c r="H134">
        <f>16*C134</f>
        <v>8</v>
      </c>
      <c r="J134" s="11"/>
    </row>
    <row r="135" spans="1:10" ht="12.75">
      <c r="A135" s="10" t="s">
        <v>74</v>
      </c>
      <c r="B135" s="5" t="s">
        <v>21</v>
      </c>
      <c r="C135">
        <v>0.5</v>
      </c>
      <c r="D135">
        <v>292.32</v>
      </c>
      <c r="E135" s="2">
        <f>C135*D135</f>
        <v>146.16</v>
      </c>
      <c r="F135" s="2">
        <f>E135+E135*15/100</f>
        <v>168.084</v>
      </c>
      <c r="G135" s="2"/>
      <c r="H135">
        <f>16*C135</f>
        <v>8</v>
      </c>
      <c r="J135" s="11"/>
    </row>
    <row r="136" spans="1:10" ht="12.75">
      <c r="A136" s="10" t="s">
        <v>74</v>
      </c>
      <c r="B136" s="5" t="s">
        <v>31</v>
      </c>
      <c r="C136">
        <v>0.5</v>
      </c>
      <c r="D136">
        <v>373.17</v>
      </c>
      <c r="E136" s="2">
        <f>C136*D136</f>
        <v>186.585</v>
      </c>
      <c r="F136" s="2">
        <f>E136+E136*15/100</f>
        <v>214.57275</v>
      </c>
      <c r="G136" s="2"/>
      <c r="H136">
        <f>16*C136</f>
        <v>8</v>
      </c>
      <c r="J136" s="11"/>
    </row>
    <row r="137" spans="1:10" ht="12.75">
      <c r="A137" s="10" t="s">
        <v>74</v>
      </c>
      <c r="B137" s="5" t="s">
        <v>19</v>
      </c>
      <c r="C137">
        <v>0.5</v>
      </c>
      <c r="D137">
        <v>292.32</v>
      </c>
      <c r="E137" s="2">
        <f>C137*D137</f>
        <v>146.16</v>
      </c>
      <c r="F137" s="2">
        <f>E137+E137*15/100</f>
        <v>168.084</v>
      </c>
      <c r="G137" s="2"/>
      <c r="H137">
        <f>16*C137</f>
        <v>8</v>
      </c>
      <c r="J137" s="11"/>
    </row>
    <row r="138" spans="1:10" ht="12.75">
      <c r="A138" s="10" t="s">
        <v>74</v>
      </c>
      <c r="B138" s="5" t="s">
        <v>17</v>
      </c>
      <c r="C138">
        <v>0.5</v>
      </c>
      <c r="D138">
        <v>192.8</v>
      </c>
      <c r="E138" s="2">
        <f>C138*D138</f>
        <v>96.4</v>
      </c>
      <c r="F138" s="2">
        <f>E138+E138*15/100</f>
        <v>110.86000000000001</v>
      </c>
      <c r="G138" s="2"/>
      <c r="H138">
        <f>16*C138</f>
        <v>8</v>
      </c>
      <c r="J138" s="11"/>
    </row>
    <row r="139" spans="1:10" ht="12.75">
      <c r="A139" s="10" t="s">
        <v>74</v>
      </c>
      <c r="B139" s="5" t="s">
        <v>23</v>
      </c>
      <c r="C139">
        <v>0.5</v>
      </c>
      <c r="D139">
        <v>255</v>
      </c>
      <c r="E139" s="2">
        <f>C139*D139</f>
        <v>127.5</v>
      </c>
      <c r="F139" s="2">
        <f>E139+E139*15/100</f>
        <v>146.625</v>
      </c>
      <c r="G139" s="2"/>
      <c r="H139">
        <f>16*C139</f>
        <v>8</v>
      </c>
      <c r="J139" s="11"/>
    </row>
    <row r="140" spans="1:10" ht="12.75">
      <c r="A140" s="10" t="s">
        <v>74</v>
      </c>
      <c r="B140" s="5" t="s">
        <v>25</v>
      </c>
      <c r="C140">
        <v>0.5</v>
      </c>
      <c r="D140">
        <v>255</v>
      </c>
      <c r="E140" s="2">
        <f>C140*D140</f>
        <v>127.5</v>
      </c>
      <c r="F140" s="2">
        <f>E140+E140*15/100</f>
        <v>146.625</v>
      </c>
      <c r="G140" s="2">
        <f>SUM(F133:F140)</f>
        <v>1212.3357500000002</v>
      </c>
      <c r="H140">
        <f>16*C140</f>
        <v>8</v>
      </c>
      <c r="I140">
        <f>SUM(H133:H140)</f>
        <v>64</v>
      </c>
      <c r="J140" s="11">
        <f>G140+I140</f>
        <v>1276.3357500000002</v>
      </c>
    </row>
    <row r="141" spans="1:10" ht="12.75">
      <c r="A141" s="3" t="s">
        <v>75</v>
      </c>
      <c r="B141" s="5" t="s">
        <v>18</v>
      </c>
      <c r="C141">
        <v>0.5</v>
      </c>
      <c r="D141">
        <v>255</v>
      </c>
      <c r="E141" s="2">
        <f>C141*D141</f>
        <v>127.5</v>
      </c>
      <c r="F141" s="2">
        <f>E141+E141*15/100</f>
        <v>146.625</v>
      </c>
      <c r="G141" s="2"/>
      <c r="H141">
        <f>16*C141</f>
        <v>8</v>
      </c>
      <c r="J141" s="11"/>
    </row>
    <row r="142" spans="1:10" ht="12.75">
      <c r="A142" s="3" t="s">
        <v>75</v>
      </c>
      <c r="B142" s="5" t="s">
        <v>25</v>
      </c>
      <c r="C142">
        <v>0.5</v>
      </c>
      <c r="D142">
        <v>255</v>
      </c>
      <c r="E142" s="2">
        <f>C142*D142</f>
        <v>127.5</v>
      </c>
      <c r="F142" s="2">
        <f>E142+E142*15/100</f>
        <v>146.625</v>
      </c>
      <c r="G142" s="2"/>
      <c r="H142">
        <f>16*C142</f>
        <v>8</v>
      </c>
      <c r="J142" s="11"/>
    </row>
    <row r="143" spans="1:10" ht="12.75">
      <c r="A143" s="3" t="s">
        <v>75</v>
      </c>
      <c r="B143" s="5" t="s">
        <v>21</v>
      </c>
      <c r="C143">
        <v>1</v>
      </c>
      <c r="D143">
        <v>292.32</v>
      </c>
      <c r="E143" s="2">
        <f>C143*D143</f>
        <v>292.32</v>
      </c>
      <c r="F143" s="2">
        <f>E143+E143*15/100</f>
        <v>336.168</v>
      </c>
      <c r="G143" s="2">
        <f>SUM(F141:F143)</f>
        <v>629.418</v>
      </c>
      <c r="H143">
        <f>16*C143</f>
        <v>16</v>
      </c>
      <c r="I143">
        <f>SUM(H141:H143)</f>
        <v>32</v>
      </c>
      <c r="J143" s="11">
        <f>G143+I143</f>
        <v>661.418</v>
      </c>
    </row>
    <row r="144" spans="1:10" ht="12.75">
      <c r="A144" s="3" t="s">
        <v>76</v>
      </c>
      <c r="B144" s="5" t="s">
        <v>25</v>
      </c>
      <c r="C144">
        <v>0.5</v>
      </c>
      <c r="D144">
        <v>255</v>
      </c>
      <c r="E144" s="2">
        <f>C144*D144</f>
        <v>127.5</v>
      </c>
      <c r="F144" s="2">
        <f>E144+E144*15/100</f>
        <v>146.625</v>
      </c>
      <c r="G144" s="2">
        <f>SUM(F144)</f>
        <v>146.625</v>
      </c>
      <c r="H144">
        <f>16*C144</f>
        <v>8</v>
      </c>
      <c r="I144">
        <f>SUM(H144)</f>
        <v>8</v>
      </c>
      <c r="J144" s="11">
        <f>G144+I144</f>
        <v>154.625</v>
      </c>
    </row>
    <row r="145" spans="1:10" ht="12.75">
      <c r="A145" s="3" t="s">
        <v>6</v>
      </c>
      <c r="B145" s="5" t="s">
        <v>44</v>
      </c>
      <c r="C145">
        <v>1</v>
      </c>
      <c r="D145">
        <v>435.36</v>
      </c>
      <c r="E145" s="2">
        <f>C145*D145</f>
        <v>435.36</v>
      </c>
      <c r="F145" s="2">
        <f>E145+E145*15/100</f>
        <v>500.664</v>
      </c>
      <c r="G145" s="2">
        <f>SUM(F145)</f>
        <v>500.664</v>
      </c>
      <c r="H145">
        <f>24*C145</f>
        <v>24</v>
      </c>
      <c r="I145">
        <f>SUM(H145)</f>
        <v>24</v>
      </c>
      <c r="J145" s="11">
        <f>G145+I145</f>
        <v>524.664</v>
      </c>
    </row>
    <row r="146" spans="1:10" ht="12.75">
      <c r="A146" s="10" t="s">
        <v>77</v>
      </c>
      <c r="B146" s="5" t="s">
        <v>20</v>
      </c>
      <c r="C146">
        <v>0.5</v>
      </c>
      <c r="D146">
        <v>373.17</v>
      </c>
      <c r="E146" s="2">
        <f>C146*D146</f>
        <v>186.585</v>
      </c>
      <c r="F146" s="2">
        <f>E146+E146*15/100</f>
        <v>214.57275</v>
      </c>
      <c r="G146" s="2"/>
      <c r="H146">
        <f>16*C146</f>
        <v>8</v>
      </c>
      <c r="J146" s="11"/>
    </row>
    <row r="147" spans="1:10" ht="12.75">
      <c r="A147" s="10" t="s">
        <v>78</v>
      </c>
      <c r="B147" s="5" t="s">
        <v>21</v>
      </c>
      <c r="C147">
        <v>0.5</v>
      </c>
      <c r="D147">
        <v>292.32</v>
      </c>
      <c r="E147" s="2">
        <f>C147*D147</f>
        <v>146.16</v>
      </c>
      <c r="F147" s="2">
        <f>E147+E147*15/100</f>
        <v>168.084</v>
      </c>
      <c r="G147" s="2"/>
      <c r="H147">
        <f>16*C147</f>
        <v>8</v>
      </c>
      <c r="J147" s="11"/>
    </row>
    <row r="148" spans="1:10" ht="12.75">
      <c r="A148" s="10" t="s">
        <v>79</v>
      </c>
      <c r="B148" s="5" t="s">
        <v>21</v>
      </c>
      <c r="C148">
        <v>0.5</v>
      </c>
      <c r="D148">
        <v>292.32</v>
      </c>
      <c r="E148" s="2">
        <f>C148*D148</f>
        <v>146.16</v>
      </c>
      <c r="F148" s="2">
        <f>E148+E148*15/100</f>
        <v>168.084</v>
      </c>
      <c r="G148" s="2"/>
      <c r="H148">
        <f>16*C148</f>
        <v>8</v>
      </c>
      <c r="J148" s="11"/>
    </row>
    <row r="149" spans="1:10" ht="12.75">
      <c r="A149" s="10" t="s">
        <v>80</v>
      </c>
      <c r="B149" s="5" t="s">
        <v>30</v>
      </c>
      <c r="C149">
        <v>0.5</v>
      </c>
      <c r="D149">
        <v>255</v>
      </c>
      <c r="E149" s="2">
        <f>C149*D149</f>
        <v>127.5</v>
      </c>
      <c r="F149" s="2">
        <f>E149+E149*15/100</f>
        <v>146.625</v>
      </c>
      <c r="G149" s="2"/>
      <c r="H149">
        <f>16*C149</f>
        <v>8</v>
      </c>
      <c r="J149" s="11"/>
    </row>
    <row r="150" spans="1:10" ht="12.75">
      <c r="A150" s="10" t="s">
        <v>81</v>
      </c>
      <c r="B150" s="5" t="s">
        <v>15</v>
      </c>
      <c r="C150">
        <v>1</v>
      </c>
      <c r="D150">
        <v>255</v>
      </c>
      <c r="E150" s="2">
        <f>C150*D150</f>
        <v>255</v>
      </c>
      <c r="F150" s="2">
        <f>E150+E150*15/100</f>
        <v>293.25</v>
      </c>
      <c r="G150" s="2"/>
      <c r="H150">
        <f>16*C150</f>
        <v>16</v>
      </c>
      <c r="J150" s="11"/>
    </row>
    <row r="151" spans="1:10" ht="12.75">
      <c r="A151" s="10" t="s">
        <v>82</v>
      </c>
      <c r="B151" s="5" t="s">
        <v>18</v>
      </c>
      <c r="C151">
        <v>1</v>
      </c>
      <c r="D151">
        <v>255</v>
      </c>
      <c r="E151" s="2">
        <f>C151*D151</f>
        <v>255</v>
      </c>
      <c r="F151" s="2">
        <f>E151+E151*15/100</f>
        <v>293.25</v>
      </c>
      <c r="G151" s="2">
        <f>SUM(F146:F151)</f>
        <v>1283.86575</v>
      </c>
      <c r="H151">
        <f>16*C151</f>
        <v>16</v>
      </c>
      <c r="I151">
        <f>SUM(H146:H151)</f>
        <v>64</v>
      </c>
      <c r="J151" s="11">
        <f>G151+I151</f>
        <v>1347.86575</v>
      </c>
    </row>
    <row r="152" spans="1:10" ht="12.75">
      <c r="A152" s="3" t="s">
        <v>40</v>
      </c>
      <c r="B152" s="5" t="s">
        <v>44</v>
      </c>
      <c r="C152">
        <v>2</v>
      </c>
      <c r="D152">
        <v>435.36</v>
      </c>
      <c r="E152" s="2">
        <f>C152*D152</f>
        <v>870.72</v>
      </c>
      <c r="F152" s="2">
        <f>E152+E152*15/100</f>
        <v>1001.328</v>
      </c>
      <c r="G152" s="2"/>
      <c r="H152">
        <f>24*C152</f>
        <v>48</v>
      </c>
      <c r="J152" s="11"/>
    </row>
    <row r="153" spans="1:10" ht="12.75">
      <c r="A153" s="3" t="s">
        <v>40</v>
      </c>
      <c r="B153" s="5" t="s">
        <v>17</v>
      </c>
      <c r="C153">
        <v>0.5</v>
      </c>
      <c r="D153">
        <v>192.8</v>
      </c>
      <c r="E153" s="2">
        <f>C153*D153</f>
        <v>96.4</v>
      </c>
      <c r="F153" s="2">
        <f>E153+E153*15/100</f>
        <v>110.86000000000001</v>
      </c>
      <c r="G153" s="2"/>
      <c r="H153">
        <f>16*C153</f>
        <v>8</v>
      </c>
      <c r="J153" s="11"/>
    </row>
    <row r="154" spans="1:10" ht="12.75">
      <c r="A154" s="3" t="s">
        <v>40</v>
      </c>
      <c r="B154" s="5" t="s">
        <v>19</v>
      </c>
      <c r="C154">
        <v>0.5</v>
      </c>
      <c r="D154">
        <v>292.32</v>
      </c>
      <c r="E154" s="2">
        <f>C154*D154</f>
        <v>146.16</v>
      </c>
      <c r="F154" s="2">
        <f>E154+E154*15/100</f>
        <v>168.084</v>
      </c>
      <c r="G154" s="2"/>
      <c r="H154">
        <f>16*C154</f>
        <v>8</v>
      </c>
      <c r="J154" s="11"/>
    </row>
    <row r="155" spans="1:10" ht="12.75">
      <c r="A155" s="3" t="s">
        <v>40</v>
      </c>
      <c r="B155" s="5" t="s">
        <v>26</v>
      </c>
      <c r="C155">
        <v>0.5</v>
      </c>
      <c r="D155">
        <v>255</v>
      </c>
      <c r="E155" s="2">
        <f>C155*D155</f>
        <v>127.5</v>
      </c>
      <c r="F155" s="2">
        <f>E155+E155*15/100</f>
        <v>146.625</v>
      </c>
      <c r="G155" s="2"/>
      <c r="H155">
        <f>16*C155</f>
        <v>8</v>
      </c>
      <c r="J155" s="11"/>
    </row>
    <row r="156" spans="1:10" ht="12.75">
      <c r="A156" s="3" t="s">
        <v>40</v>
      </c>
      <c r="B156" s="5" t="s">
        <v>29</v>
      </c>
      <c r="C156">
        <v>0.5</v>
      </c>
      <c r="D156">
        <v>255</v>
      </c>
      <c r="E156" s="2">
        <f>C156*D156</f>
        <v>127.5</v>
      </c>
      <c r="F156" s="2">
        <f>E156+E156*15/100</f>
        <v>146.625</v>
      </c>
      <c r="G156" s="2"/>
      <c r="H156">
        <f>16*C156</f>
        <v>8</v>
      </c>
      <c r="J156" s="11"/>
    </row>
    <row r="157" spans="1:10" ht="12.75">
      <c r="A157" s="3" t="s">
        <v>40</v>
      </c>
      <c r="B157" s="5" t="s">
        <v>44</v>
      </c>
      <c r="C157">
        <v>1</v>
      </c>
      <c r="D157">
        <v>435.36</v>
      </c>
      <c r="E157" s="2">
        <f>C157*D157</f>
        <v>435.36</v>
      </c>
      <c r="F157" s="2">
        <f>E157+E157*15/100</f>
        <v>500.664</v>
      </c>
      <c r="G157" s="2"/>
      <c r="H157">
        <f>24*C157</f>
        <v>24</v>
      </c>
      <c r="J157" s="11"/>
    </row>
    <row r="158" spans="1:10" ht="12.75">
      <c r="A158" s="3" t="s">
        <v>40</v>
      </c>
      <c r="B158" s="5" t="s">
        <v>25</v>
      </c>
      <c r="C158">
        <v>0.5</v>
      </c>
      <c r="D158">
        <v>255</v>
      </c>
      <c r="E158" s="2">
        <f>C158*D158</f>
        <v>127.5</v>
      </c>
      <c r="F158" s="2">
        <f>E158+E158*15/100</f>
        <v>146.625</v>
      </c>
      <c r="G158" s="2">
        <f>SUM(F152:F158)</f>
        <v>2220.811</v>
      </c>
      <c r="H158">
        <f>16*C158</f>
        <v>8</v>
      </c>
      <c r="I158">
        <f>SUM(H152:H158)</f>
        <v>112</v>
      </c>
      <c r="J158" s="11">
        <f>G158+I158</f>
        <v>2332.811</v>
      </c>
    </row>
    <row r="159" spans="1:10" ht="12.75">
      <c r="A159" s="3" t="s">
        <v>83</v>
      </c>
      <c r="B159" s="5" t="s">
        <v>16</v>
      </c>
      <c r="C159">
        <v>0.5</v>
      </c>
      <c r="D159">
        <v>192.8</v>
      </c>
      <c r="E159" s="2">
        <f>C159*D159</f>
        <v>96.4</v>
      </c>
      <c r="F159" s="2">
        <f>E159+E159*15/100</f>
        <v>110.86000000000001</v>
      </c>
      <c r="G159" s="2"/>
      <c r="H159">
        <f>16*C159</f>
        <v>8</v>
      </c>
      <c r="J159" s="11"/>
    </row>
    <row r="160" spans="1:10" ht="12.75">
      <c r="A160" s="3" t="s">
        <v>83</v>
      </c>
      <c r="B160" s="5" t="s">
        <v>21</v>
      </c>
      <c r="C160">
        <v>0.5</v>
      </c>
      <c r="D160">
        <v>292.32</v>
      </c>
      <c r="E160" s="2">
        <f>C160*D160</f>
        <v>146.16</v>
      </c>
      <c r="F160" s="2">
        <f>E160+E160*15/100</f>
        <v>168.084</v>
      </c>
      <c r="G160" s="2"/>
      <c r="H160">
        <f>16*C160</f>
        <v>8</v>
      </c>
      <c r="J160" s="11"/>
    </row>
    <row r="161" spans="1:10" ht="12.75">
      <c r="A161" s="3" t="s">
        <v>83</v>
      </c>
      <c r="B161" s="5" t="s">
        <v>22</v>
      </c>
      <c r="C161">
        <v>0.5</v>
      </c>
      <c r="D161">
        <v>255</v>
      </c>
      <c r="E161" s="2">
        <f>C161*D161</f>
        <v>127.5</v>
      </c>
      <c r="F161" s="2">
        <f>E161+E161*15/100</f>
        <v>146.625</v>
      </c>
      <c r="G161" s="2"/>
      <c r="H161">
        <f>16*C161</f>
        <v>8</v>
      </c>
      <c r="J161" s="11"/>
    </row>
    <row r="162" spans="1:10" ht="12.75">
      <c r="A162" s="3" t="s">
        <v>83</v>
      </c>
      <c r="B162" s="5" t="s">
        <v>25</v>
      </c>
      <c r="C162">
        <v>0.5</v>
      </c>
      <c r="D162">
        <v>255</v>
      </c>
      <c r="E162" s="2">
        <f>C162*D162</f>
        <v>127.5</v>
      </c>
      <c r="F162" s="2">
        <f>E162+E162*15/100</f>
        <v>146.625</v>
      </c>
      <c r="G162" s="2"/>
      <c r="H162">
        <f>16*C162</f>
        <v>8</v>
      </c>
      <c r="J162" s="11"/>
    </row>
    <row r="163" spans="1:10" ht="12.75">
      <c r="A163" s="3" t="s">
        <v>83</v>
      </c>
      <c r="B163" s="5" t="s">
        <v>28</v>
      </c>
      <c r="C163">
        <v>0.5</v>
      </c>
      <c r="D163">
        <v>255</v>
      </c>
      <c r="E163" s="2">
        <f>C163*D163</f>
        <v>127.5</v>
      </c>
      <c r="F163" s="2">
        <f>E163+E163*15/100</f>
        <v>146.625</v>
      </c>
      <c r="G163" s="2"/>
      <c r="H163">
        <f>16*C163</f>
        <v>8</v>
      </c>
      <c r="J163" s="11"/>
    </row>
    <row r="164" spans="1:10" ht="12.75">
      <c r="A164" s="3" t="s">
        <v>83</v>
      </c>
      <c r="B164" s="5" t="s">
        <v>29</v>
      </c>
      <c r="C164">
        <v>0.5</v>
      </c>
      <c r="D164">
        <v>255</v>
      </c>
      <c r="E164" s="2">
        <f>C164*D164</f>
        <v>127.5</v>
      </c>
      <c r="F164" s="2">
        <f>E164+E164*15/100</f>
        <v>146.625</v>
      </c>
      <c r="G164" s="2"/>
      <c r="H164">
        <f>16*C164</f>
        <v>8</v>
      </c>
      <c r="J164" s="11"/>
    </row>
    <row r="165" spans="1:10" ht="12.75">
      <c r="A165" s="3" t="s">
        <v>83</v>
      </c>
      <c r="B165" s="5" t="s">
        <v>31</v>
      </c>
      <c r="C165">
        <v>0.5</v>
      </c>
      <c r="D165">
        <v>373.17</v>
      </c>
      <c r="E165" s="2">
        <f>C165*D165</f>
        <v>186.585</v>
      </c>
      <c r="F165" s="2">
        <f>E165+E165*15/100</f>
        <v>214.57275</v>
      </c>
      <c r="G165" s="2"/>
      <c r="H165">
        <f>16*C165</f>
        <v>8</v>
      </c>
      <c r="J165" s="11"/>
    </row>
    <row r="166" spans="1:10" ht="12.75">
      <c r="A166" s="3" t="s">
        <v>83</v>
      </c>
      <c r="B166" s="5" t="s">
        <v>19</v>
      </c>
      <c r="C166">
        <v>0.5</v>
      </c>
      <c r="D166">
        <v>292.32</v>
      </c>
      <c r="E166" s="2">
        <f>C166*D166</f>
        <v>146.16</v>
      </c>
      <c r="F166" s="2">
        <f>E166+E166*15/100</f>
        <v>168.084</v>
      </c>
      <c r="G166" s="2"/>
      <c r="H166">
        <f>16*C166</f>
        <v>8</v>
      </c>
      <c r="J166" s="11"/>
    </row>
    <row r="167" spans="1:10" ht="12.75">
      <c r="A167" s="3" t="s">
        <v>83</v>
      </c>
      <c r="B167" s="5" t="s">
        <v>17</v>
      </c>
      <c r="C167">
        <v>0.5</v>
      </c>
      <c r="D167">
        <v>192.8</v>
      </c>
      <c r="E167" s="2">
        <f>C167*D167</f>
        <v>96.4</v>
      </c>
      <c r="F167" s="2">
        <f>E167+E167*15/100</f>
        <v>110.86000000000001</v>
      </c>
      <c r="G167" s="2"/>
      <c r="H167">
        <f>16*C167</f>
        <v>8</v>
      </c>
      <c r="J167" s="11"/>
    </row>
    <row r="168" spans="1:10" ht="12.75">
      <c r="A168" s="3" t="s">
        <v>83</v>
      </c>
      <c r="B168" s="5" t="s">
        <v>18</v>
      </c>
      <c r="C168">
        <v>0.5</v>
      </c>
      <c r="D168">
        <v>255</v>
      </c>
      <c r="E168" s="2">
        <f>C168*D168</f>
        <v>127.5</v>
      </c>
      <c r="F168" s="2">
        <f>E168+E168*15/100</f>
        <v>146.625</v>
      </c>
      <c r="G168" s="2">
        <f>SUM(F159:F168)</f>
        <v>1505.5857500000002</v>
      </c>
      <c r="H168">
        <f>16*C168</f>
        <v>8</v>
      </c>
      <c r="I168">
        <f>SUM(H159:H168)</f>
        <v>80</v>
      </c>
      <c r="J168" s="11">
        <f>G168+I168</f>
        <v>1585.5857500000002</v>
      </c>
    </row>
  </sheetData>
  <autoFilter ref="A1:J168"/>
  <hyperlinks>
    <hyperlink ref="A133" r:id="rId1" display="Рук@вичка "/>
    <hyperlink ref="A134:A140" r:id="rId2" display="Рук@вичка "/>
    <hyperlink ref="A146" r:id="rId3" display="Татьяна-@555 "/>
    <hyperlink ref="A147:A151" r:id="rId4" display="Татьяна-@555 "/>
  </hyperlinks>
  <printOptions/>
  <pageMargins left="0.75" right="0.75" top="1" bottom="1" header="0.5" footer="0.5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2013-11-05T17:31:02Z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