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'Лист1'!$A$1:$J$129</definedName>
  </definedNames>
  <calcPr fullCalcOnLoad="1"/>
</workbook>
</file>

<file path=xl/sharedStrings.xml><?xml version="1.0" encoding="utf-8"?>
<sst xmlns="http://schemas.openxmlformats.org/spreadsheetml/2006/main" count="423" uniqueCount="115">
  <si>
    <t>Тамоёжка -1 </t>
  </si>
  <si>
    <t>JLo - 1 </t>
  </si>
  <si>
    <r>
      <t>Ларуша-3</t>
    </r>
    <r>
      <rPr>
        <sz val="9"/>
        <color indexed="8"/>
        <rFont val="Verdana"/>
        <family val="2"/>
      </rPr>
      <t> </t>
    </r>
  </si>
  <si>
    <t>NEtakaR </t>
  </si>
  <si>
    <t>tzina - 3 </t>
  </si>
  <si>
    <r>
      <t>СказкаНаНочь - 1</t>
    </r>
    <r>
      <rPr>
        <sz val="9"/>
        <color indexed="8"/>
        <rFont val="Verdana"/>
        <family val="2"/>
      </rPr>
      <t> </t>
    </r>
  </si>
  <si>
    <t>Ларуша - 6 </t>
  </si>
  <si>
    <t>СказкаНаНочь </t>
  </si>
  <si>
    <t>HelgaLi - 4 </t>
  </si>
  <si>
    <t>tzina </t>
  </si>
  <si>
    <t>я-0.5 </t>
  </si>
  <si>
    <t>lactochka -0.5 </t>
  </si>
  <si>
    <t>Vитаминка -1 </t>
  </si>
  <si>
    <t>anya128 -0.5 </t>
  </si>
  <si>
    <t>lactochka - 0.5 </t>
  </si>
  <si>
    <r>
      <t>anya128 -0.5</t>
    </r>
    <r>
      <rPr>
        <sz val="9"/>
        <color indexed="8"/>
        <rFont val="Verdana"/>
        <family val="2"/>
      </rPr>
      <t> </t>
    </r>
  </si>
  <si>
    <t>anya128 - 0.5 </t>
  </si>
  <si>
    <t>JLo - 0.5 </t>
  </si>
  <si>
    <t>Ларуша -1 </t>
  </si>
  <si>
    <t>Ларуша -0.5 </t>
  </si>
  <si>
    <t>Оксана 230 - 0.5 </t>
  </si>
  <si>
    <t>Nadyast -0.5 </t>
  </si>
  <si>
    <t>NEtakaR - 0.5 </t>
  </si>
  <si>
    <t>HelgaLi - 0.5 </t>
  </si>
  <si>
    <t>hramcova_n - 0.5 </t>
  </si>
  <si>
    <t>Третьячиха -0.5 </t>
  </si>
  <si>
    <t>ТаТиКос -1 </t>
  </si>
  <si>
    <t>JLo -1 </t>
  </si>
  <si>
    <t>unison -0.5 </t>
  </si>
  <si>
    <t>Почтимудрая -0.5 </t>
  </si>
  <si>
    <t>Оксана 230 -0.5 </t>
  </si>
  <si>
    <t>Eidos -1 </t>
  </si>
  <si>
    <t>Третьячиха - 0.5 </t>
  </si>
  <si>
    <t>Ларуша - 0.5 </t>
  </si>
  <si>
    <r>
      <t>HelgaLi -0.5</t>
    </r>
    <r>
      <rPr>
        <sz val="9"/>
        <color indexed="8"/>
        <rFont val="Verdana"/>
        <family val="2"/>
      </rPr>
      <t> </t>
    </r>
  </si>
  <si>
    <t>Nadyast - 0.5 </t>
  </si>
  <si>
    <r>
      <t>tzina -1</t>
    </r>
    <r>
      <rPr>
        <sz val="9"/>
        <color indexed="8"/>
        <rFont val="Verdana"/>
        <family val="2"/>
      </rPr>
      <t> </t>
    </r>
  </si>
  <si>
    <t>Lukovka -0.5 </t>
  </si>
  <si>
    <t>Lukovka - 0.5 </t>
  </si>
  <si>
    <t>Третьячиха - 1 </t>
  </si>
  <si>
    <t>Почтимудрая - 0.5 </t>
  </si>
  <si>
    <r>
      <t>Nadyast -0.5</t>
    </r>
    <r>
      <rPr>
        <sz val="9"/>
        <color indexed="8"/>
        <rFont val="Verdana"/>
        <family val="2"/>
      </rPr>
      <t> </t>
    </r>
  </si>
  <si>
    <t>Lukovka - 1 </t>
  </si>
  <si>
    <r>
      <t>Почтимудрая - 0.5</t>
    </r>
    <r>
      <rPr>
        <sz val="9"/>
        <color indexed="8"/>
        <rFont val="Verdana"/>
        <family val="2"/>
      </rPr>
      <t> </t>
    </r>
  </si>
  <si>
    <r>
      <t>БелкаS -0.5</t>
    </r>
    <r>
      <rPr>
        <sz val="9"/>
        <color indexed="8"/>
        <rFont val="Verdana"/>
        <family val="2"/>
      </rPr>
      <t> </t>
    </r>
  </si>
  <si>
    <t>Третьячиха: -0.5 </t>
  </si>
  <si>
    <t>tzina - 0.5 </t>
  </si>
  <si>
    <t>ElenkaGor - 0.5 </t>
  </si>
  <si>
    <t>БелкаS -1 </t>
  </si>
  <si>
    <r>
      <t>tzina - 1</t>
    </r>
    <r>
      <rPr>
        <sz val="9"/>
        <color indexed="8"/>
        <rFont val="Verdana"/>
        <family val="2"/>
      </rPr>
      <t> </t>
    </r>
  </si>
  <si>
    <t>Ларуша - 1 </t>
  </si>
  <si>
    <t>Оксана 230 - 1 </t>
  </si>
  <si>
    <t>Почтимудрая - 1 </t>
  </si>
  <si>
    <r>
      <t>unison - 0.5</t>
    </r>
    <r>
      <rPr>
        <sz val="9"/>
        <color indexed="8"/>
        <rFont val="Verdana"/>
        <family val="2"/>
      </rPr>
      <t> </t>
    </r>
  </si>
  <si>
    <t>tzina -1 </t>
  </si>
  <si>
    <r>
      <t>Class02 - 2</t>
    </r>
    <r>
      <rPr>
        <sz val="9"/>
        <color indexed="8"/>
        <rFont val="Verdana"/>
        <family val="2"/>
      </rPr>
      <t> </t>
    </r>
  </si>
  <si>
    <r>
      <t>Class02 - 2,5</t>
    </r>
    <r>
      <rPr>
        <sz val="9"/>
        <color indexed="8"/>
        <rFont val="Verdana"/>
        <family val="2"/>
      </rPr>
      <t> </t>
    </r>
  </si>
  <si>
    <t>Class02 - 2 </t>
  </si>
  <si>
    <t>Vитаминка - 2 </t>
  </si>
  <si>
    <t xml:space="preserve">арахис в шоколадной </t>
  </si>
  <si>
    <t xml:space="preserve">Ананас в белой </t>
  </si>
  <si>
    <t xml:space="preserve">Ассорти Подарочное 1кг </t>
  </si>
  <si>
    <t>ассорти-коробка-1.5 кг</t>
  </si>
  <si>
    <t>Гранд</t>
  </si>
  <si>
    <t>Гранд-секрет</t>
  </si>
  <si>
    <t>Грецкий орех в бел шок</t>
  </si>
  <si>
    <t>Грецкий орех в шок</t>
  </si>
  <si>
    <t>изюм в шок</t>
  </si>
  <si>
    <t>Инжир с грецким орех</t>
  </si>
  <si>
    <t>кофе в шок</t>
  </si>
  <si>
    <t>Курага в шоколадной глазури (NEW)</t>
  </si>
  <si>
    <t>Курага с минд. в белой шок</t>
  </si>
  <si>
    <t>Миндаль в бел</t>
  </si>
  <si>
    <t>Миндаль в шок</t>
  </si>
  <si>
    <t>Финик</t>
  </si>
  <si>
    <t>Фундук в бел</t>
  </si>
  <si>
    <t>Фундук в мол</t>
  </si>
  <si>
    <t>Чернослив в шоколадной глазури (NEW)</t>
  </si>
  <si>
    <t>Чернослив с грецким орехом в бел</t>
  </si>
  <si>
    <t>Чернослив с грецким орехом в шок</t>
  </si>
  <si>
    <t>ШокоХит-курага</t>
  </si>
  <si>
    <t>ПРИСТРОЙ</t>
  </si>
  <si>
    <t>*Есения*</t>
  </si>
  <si>
    <t>Anastazi</t>
  </si>
  <si>
    <t>anya128</t>
  </si>
  <si>
    <t>Eidos</t>
  </si>
  <si>
    <t xml:space="preserve">ElenkaGor </t>
  </si>
  <si>
    <t xml:space="preserve">Class02 </t>
  </si>
  <si>
    <t>HelgaLi</t>
  </si>
  <si>
    <t>кг</t>
  </si>
  <si>
    <t>ник</t>
  </si>
  <si>
    <t>наименование</t>
  </si>
  <si>
    <t>за 1 кг</t>
  </si>
  <si>
    <t>сумма</t>
  </si>
  <si>
    <t>итого</t>
  </si>
  <si>
    <t>к оплате</t>
  </si>
  <si>
    <t>оплачено</t>
  </si>
  <si>
    <t>долг</t>
  </si>
  <si>
    <t xml:space="preserve">hramcova_n </t>
  </si>
  <si>
    <t>JLo </t>
  </si>
  <si>
    <t xml:space="preserve">lactochka </t>
  </si>
  <si>
    <t xml:space="preserve">Lukovka </t>
  </si>
  <si>
    <t xml:space="preserve">Nadyast </t>
  </si>
  <si>
    <t>unison</t>
  </si>
  <si>
    <t>tzina</t>
  </si>
  <si>
    <t xml:space="preserve">Vитаминка </t>
  </si>
  <si>
    <t xml:space="preserve">БелкаS </t>
  </si>
  <si>
    <t xml:space="preserve">Ларуша </t>
  </si>
  <si>
    <t xml:space="preserve">Оксана 230 </t>
  </si>
  <si>
    <t>Почтимудрая</t>
  </si>
  <si>
    <t>Тамоёжка</t>
  </si>
  <si>
    <t>ТаТиКос</t>
  </si>
  <si>
    <t xml:space="preserve">Третьячиха </t>
  </si>
  <si>
    <t>я</t>
  </si>
  <si>
    <t>тр примерные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</si>
</sst>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2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9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left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selection activeCell="G9" sqref="G9"/>
    </sheetView>
  </sheetViews>
  <sheetFormatPr defaultColWidth="9.140625" defaultRowHeight="12.75"/>
  <cols>
    <col min="1" max="1" width="23.8515625" style="8" customWidth="1"/>
    <col min="2" max="2" width="41.8515625" style="8" customWidth="1"/>
    <col min="3" max="3" width="9.140625" style="8" customWidth="1"/>
    <col min="5" max="5" width="9.57421875" style="0" bestFit="1" customWidth="1"/>
    <col min="9" max="9" width="9.140625" style="12" customWidth="1"/>
    <col min="10" max="10" width="11.140625" style="0" customWidth="1"/>
  </cols>
  <sheetData>
    <row r="1" spans="1:11" ht="15.75">
      <c r="A1" s="9" t="s">
        <v>90</v>
      </c>
      <c r="B1" s="9" t="s">
        <v>91</v>
      </c>
      <c r="C1" s="9" t="s">
        <v>89</v>
      </c>
      <c r="D1" s="9" t="s">
        <v>92</v>
      </c>
      <c r="E1" s="9" t="s">
        <v>93</v>
      </c>
      <c r="F1" s="9" t="s">
        <v>94</v>
      </c>
      <c r="G1" s="9" t="s">
        <v>114</v>
      </c>
      <c r="H1" s="9" t="s">
        <v>94</v>
      </c>
      <c r="I1" s="11" t="s">
        <v>95</v>
      </c>
      <c r="J1" s="9" t="s">
        <v>96</v>
      </c>
      <c r="K1" t="s">
        <v>97</v>
      </c>
    </row>
    <row r="2" spans="1:9" ht="12.75">
      <c r="A2" s="2" t="s">
        <v>81</v>
      </c>
      <c r="B2" s="14" t="s">
        <v>64</v>
      </c>
      <c r="C2" s="5">
        <v>0.5</v>
      </c>
      <c r="D2" s="5">
        <v>379.73</v>
      </c>
      <c r="E2" s="15">
        <f aca="true" t="shared" si="0" ref="E2:E8">C2*D2</f>
        <v>189.865</v>
      </c>
      <c r="F2" s="15">
        <f>SUM(E2)</f>
        <v>189.865</v>
      </c>
      <c r="G2" s="5">
        <f>20*C2</f>
        <v>10</v>
      </c>
      <c r="H2" s="5">
        <f>SUM(G2)</f>
        <v>10</v>
      </c>
      <c r="I2" s="13">
        <f aca="true" t="shared" si="1" ref="I2:I7">F2+H2</f>
        <v>199.865</v>
      </c>
    </row>
    <row r="3" spans="1:9" ht="12.75">
      <c r="A3" s="2" t="s">
        <v>81</v>
      </c>
      <c r="B3" s="14" t="s">
        <v>72</v>
      </c>
      <c r="C3" s="5">
        <v>0.5</v>
      </c>
      <c r="D3" s="5">
        <v>359.63</v>
      </c>
      <c r="E3" s="15">
        <f t="shared" si="0"/>
        <v>179.815</v>
      </c>
      <c r="F3" s="15">
        <f aca="true" t="shared" si="2" ref="F3:F8">SUM(E3)</f>
        <v>179.815</v>
      </c>
      <c r="G3" s="5">
        <f aca="true" t="shared" si="3" ref="G3:G8">20*C3</f>
        <v>10</v>
      </c>
      <c r="H3" s="5">
        <f aca="true" t="shared" si="4" ref="H3:H8">SUM(G3)</f>
        <v>10</v>
      </c>
      <c r="I3" s="13">
        <f t="shared" si="1"/>
        <v>189.815</v>
      </c>
    </row>
    <row r="4" spans="1:9" ht="12.75">
      <c r="A4" s="2" t="s">
        <v>81</v>
      </c>
      <c r="B4" s="14" t="s">
        <v>72</v>
      </c>
      <c r="C4" s="5">
        <v>0.5</v>
      </c>
      <c r="D4" s="5">
        <v>359.63</v>
      </c>
      <c r="E4" s="15">
        <f t="shared" si="0"/>
        <v>179.815</v>
      </c>
      <c r="F4" s="15">
        <f t="shared" si="2"/>
        <v>179.815</v>
      </c>
      <c r="G4" s="5">
        <f t="shared" si="3"/>
        <v>10</v>
      </c>
      <c r="H4" s="5">
        <f t="shared" si="4"/>
        <v>10</v>
      </c>
      <c r="I4" s="13">
        <f t="shared" si="1"/>
        <v>189.815</v>
      </c>
    </row>
    <row r="5" spans="1:9" ht="12.75">
      <c r="A5" s="2" t="s">
        <v>81</v>
      </c>
      <c r="B5" s="14" t="s">
        <v>78</v>
      </c>
      <c r="C5" s="5">
        <v>0.5</v>
      </c>
      <c r="D5" s="5">
        <v>349.07</v>
      </c>
      <c r="E5" s="15">
        <f t="shared" si="0"/>
        <v>174.535</v>
      </c>
      <c r="F5" s="15">
        <f t="shared" si="2"/>
        <v>174.535</v>
      </c>
      <c r="G5" s="5">
        <f t="shared" si="3"/>
        <v>10</v>
      </c>
      <c r="H5" s="5">
        <f t="shared" si="4"/>
        <v>10</v>
      </c>
      <c r="I5" s="13">
        <f t="shared" si="1"/>
        <v>184.535</v>
      </c>
    </row>
    <row r="6" spans="1:9" ht="12.75">
      <c r="A6" s="2" t="s">
        <v>81</v>
      </c>
      <c r="B6" s="14" t="s">
        <v>78</v>
      </c>
      <c r="C6" s="5">
        <v>0.5</v>
      </c>
      <c r="D6" s="5">
        <v>349.07</v>
      </c>
      <c r="E6" s="15">
        <f t="shared" si="0"/>
        <v>174.535</v>
      </c>
      <c r="F6" s="15">
        <f t="shared" si="2"/>
        <v>174.535</v>
      </c>
      <c r="G6" s="5">
        <f t="shared" si="3"/>
        <v>10</v>
      </c>
      <c r="H6" s="5">
        <f t="shared" si="4"/>
        <v>10</v>
      </c>
      <c r="I6" s="13">
        <f t="shared" si="1"/>
        <v>184.535</v>
      </c>
    </row>
    <row r="7" spans="1:9" ht="12.75">
      <c r="A7" s="2" t="s">
        <v>81</v>
      </c>
      <c r="B7" s="14" t="s">
        <v>80</v>
      </c>
      <c r="C7" s="5">
        <v>0.5</v>
      </c>
      <c r="D7" s="5">
        <v>349.07</v>
      </c>
      <c r="E7" s="15">
        <f t="shared" si="0"/>
        <v>174.535</v>
      </c>
      <c r="F7" s="15">
        <f t="shared" si="2"/>
        <v>174.535</v>
      </c>
      <c r="G7" s="5">
        <f t="shared" si="3"/>
        <v>10</v>
      </c>
      <c r="H7" s="5">
        <f t="shared" si="4"/>
        <v>10</v>
      </c>
      <c r="I7" s="13">
        <f t="shared" si="1"/>
        <v>184.535</v>
      </c>
    </row>
    <row r="8" spans="1:9" ht="12.75">
      <c r="A8" s="2" t="s">
        <v>81</v>
      </c>
      <c r="B8" s="14" t="s">
        <v>80</v>
      </c>
      <c r="C8" s="5">
        <v>0.5</v>
      </c>
      <c r="D8" s="5">
        <v>349.07</v>
      </c>
      <c r="E8" s="15">
        <f t="shared" si="0"/>
        <v>174.535</v>
      </c>
      <c r="F8" s="15">
        <f t="shared" si="2"/>
        <v>174.535</v>
      </c>
      <c r="G8" s="5">
        <f t="shared" si="3"/>
        <v>10</v>
      </c>
      <c r="H8" s="5">
        <f t="shared" si="4"/>
        <v>10</v>
      </c>
      <c r="I8" s="13">
        <f>F8+H8</f>
        <v>184.535</v>
      </c>
    </row>
    <row r="9" spans="1:6" ht="12.75">
      <c r="A9" s="6"/>
      <c r="B9" s="7"/>
      <c r="E9" s="10">
        <f aca="true" t="shared" si="5" ref="E9:E44">C9*D9</f>
        <v>0</v>
      </c>
      <c r="F9" s="10"/>
    </row>
    <row r="10" spans="1:7" ht="12.75">
      <c r="A10" s="6" t="s">
        <v>82</v>
      </c>
      <c r="B10" s="7" t="s">
        <v>80</v>
      </c>
      <c r="C10" s="8">
        <v>0.5</v>
      </c>
      <c r="D10">
        <v>349.07</v>
      </c>
      <c r="E10" s="10">
        <f t="shared" si="5"/>
        <v>174.535</v>
      </c>
      <c r="F10" s="10"/>
      <c r="G10">
        <f>20*C10</f>
        <v>10</v>
      </c>
    </row>
    <row r="11" spans="1:7" ht="12.75">
      <c r="A11" s="6" t="s">
        <v>82</v>
      </c>
      <c r="B11" s="7" t="s">
        <v>64</v>
      </c>
      <c r="C11" s="8">
        <v>0.5</v>
      </c>
      <c r="D11">
        <v>379.73</v>
      </c>
      <c r="E11" s="10">
        <f t="shared" si="5"/>
        <v>189.865</v>
      </c>
      <c r="F11" s="10"/>
      <c r="G11">
        <f>20*C11</f>
        <v>10</v>
      </c>
    </row>
    <row r="12" spans="1:7" ht="12.75">
      <c r="A12" s="6" t="s">
        <v>82</v>
      </c>
      <c r="B12" s="7" t="s">
        <v>68</v>
      </c>
      <c r="C12" s="8">
        <v>0.5</v>
      </c>
      <c r="D12">
        <v>349.07</v>
      </c>
      <c r="E12" s="10">
        <f t="shared" si="5"/>
        <v>174.535</v>
      </c>
      <c r="F12" s="10"/>
      <c r="G12">
        <f>20*C12</f>
        <v>10</v>
      </c>
    </row>
    <row r="13" spans="1:9" ht="12.75">
      <c r="A13" s="6" t="s">
        <v>82</v>
      </c>
      <c r="B13" s="7" t="s">
        <v>79</v>
      </c>
      <c r="C13" s="8">
        <v>1</v>
      </c>
      <c r="D13">
        <v>349.07</v>
      </c>
      <c r="E13" s="10">
        <f t="shared" si="5"/>
        <v>349.07</v>
      </c>
      <c r="F13" s="10">
        <f>SUM(E10:E13)</f>
        <v>888.0049999999999</v>
      </c>
      <c r="G13">
        <f>20*C13</f>
        <v>20</v>
      </c>
      <c r="H13">
        <f>SUM(G10:G13)</f>
        <v>50</v>
      </c>
      <c r="I13" s="13">
        <f>F13+H13</f>
        <v>938.0049999999999</v>
      </c>
    </row>
    <row r="14" spans="1:6" ht="12.75">
      <c r="A14" s="6"/>
      <c r="B14" s="7"/>
      <c r="E14" s="10">
        <f t="shared" si="5"/>
        <v>0</v>
      </c>
      <c r="F14" s="10"/>
    </row>
    <row r="15" spans="1:9" ht="12.75">
      <c r="A15" s="6" t="s">
        <v>83</v>
      </c>
      <c r="B15" s="7" t="s">
        <v>68</v>
      </c>
      <c r="C15" s="8">
        <v>0.5</v>
      </c>
      <c r="D15">
        <v>349.07</v>
      </c>
      <c r="E15" s="10">
        <f t="shared" si="5"/>
        <v>174.535</v>
      </c>
      <c r="F15" s="10">
        <f>SUM(E15)</f>
        <v>174.535</v>
      </c>
      <c r="G15">
        <f>20*C15</f>
        <v>10</v>
      </c>
      <c r="H15">
        <f>SUM(G15)</f>
        <v>10</v>
      </c>
      <c r="I15" s="13">
        <f>F15+H15</f>
        <v>184.535</v>
      </c>
    </row>
    <row r="16" spans="1:6" ht="12.75">
      <c r="A16" s="6"/>
      <c r="B16" s="7"/>
      <c r="E16" s="10">
        <f t="shared" si="5"/>
        <v>0</v>
      </c>
      <c r="F16" s="10"/>
    </row>
    <row r="17" spans="1:7" ht="12.75">
      <c r="A17" s="6" t="s">
        <v>84</v>
      </c>
      <c r="B17" s="7" t="s">
        <v>64</v>
      </c>
      <c r="C17" s="8">
        <v>0.5</v>
      </c>
      <c r="D17">
        <v>379.73</v>
      </c>
      <c r="E17" s="10">
        <f t="shared" si="5"/>
        <v>189.865</v>
      </c>
      <c r="F17" s="10"/>
      <c r="G17">
        <f>20*C17</f>
        <v>10</v>
      </c>
    </row>
    <row r="18" spans="1:7" ht="12.75">
      <c r="A18" s="6" t="s">
        <v>84</v>
      </c>
      <c r="B18" s="7" t="s">
        <v>70</v>
      </c>
      <c r="C18" s="8">
        <v>0.5</v>
      </c>
      <c r="D18">
        <v>319.37</v>
      </c>
      <c r="E18" s="10">
        <f t="shared" si="5"/>
        <v>159.685</v>
      </c>
      <c r="F18" s="10"/>
      <c r="G18">
        <f>20*C18</f>
        <v>10</v>
      </c>
    </row>
    <row r="19" spans="1:7" ht="12.75">
      <c r="A19" s="6" t="s">
        <v>84</v>
      </c>
      <c r="B19" s="7" t="s">
        <v>77</v>
      </c>
      <c r="C19" s="8">
        <v>0.5</v>
      </c>
      <c r="D19">
        <v>319.37</v>
      </c>
      <c r="E19" s="10">
        <f t="shared" si="5"/>
        <v>159.685</v>
      </c>
      <c r="F19" s="10"/>
      <c r="G19">
        <f>20*C19</f>
        <v>10</v>
      </c>
    </row>
    <row r="20" spans="1:9" ht="12.75">
      <c r="A20" s="6" t="s">
        <v>84</v>
      </c>
      <c r="B20" s="7" t="s">
        <v>79</v>
      </c>
      <c r="C20" s="8">
        <v>0.5</v>
      </c>
      <c r="D20">
        <v>349.07</v>
      </c>
      <c r="E20" s="10">
        <f t="shared" si="5"/>
        <v>174.535</v>
      </c>
      <c r="F20" s="10">
        <f>SUM(E17:E20)</f>
        <v>683.77</v>
      </c>
      <c r="G20">
        <f>20*C20</f>
        <v>10</v>
      </c>
      <c r="H20">
        <f>SUM(G17:G20)</f>
        <v>40</v>
      </c>
      <c r="I20" s="13">
        <f>F20+H20</f>
        <v>723.77</v>
      </c>
    </row>
    <row r="21" spans="1:6" ht="12.75">
      <c r="A21" s="6"/>
      <c r="B21" s="7"/>
      <c r="E21" s="10">
        <f t="shared" si="5"/>
        <v>0</v>
      </c>
      <c r="F21" s="10"/>
    </row>
    <row r="22" spans="1:7" ht="12.75">
      <c r="A22" s="6" t="s">
        <v>87</v>
      </c>
      <c r="B22" s="7" t="s">
        <v>59</v>
      </c>
      <c r="C22" s="8">
        <v>2</v>
      </c>
      <c r="D22">
        <v>251.42</v>
      </c>
      <c r="E22" s="10">
        <f t="shared" si="5"/>
        <v>502.84</v>
      </c>
      <c r="F22" s="10"/>
      <c r="G22">
        <f>20*C22</f>
        <v>40</v>
      </c>
    </row>
    <row r="23" spans="1:7" ht="12.75">
      <c r="A23" s="6" t="s">
        <v>87</v>
      </c>
      <c r="B23" s="7" t="s">
        <v>67</v>
      </c>
      <c r="C23" s="8">
        <v>2</v>
      </c>
      <c r="D23">
        <v>251.42</v>
      </c>
      <c r="E23" s="10">
        <f t="shared" si="5"/>
        <v>502.84</v>
      </c>
      <c r="F23" s="10"/>
      <c r="G23">
        <f>20*C23</f>
        <v>40</v>
      </c>
    </row>
    <row r="24" spans="1:9" ht="12.75">
      <c r="A24" s="6" t="s">
        <v>87</v>
      </c>
      <c r="B24" s="7" t="s">
        <v>60</v>
      </c>
      <c r="C24" s="8">
        <v>2.5</v>
      </c>
      <c r="D24">
        <v>283.87</v>
      </c>
      <c r="E24" s="10">
        <f t="shared" si="5"/>
        <v>709.675</v>
      </c>
      <c r="F24" s="10">
        <f>SUM(E22:E24)</f>
        <v>1715.355</v>
      </c>
      <c r="G24">
        <f>20*C24</f>
        <v>50</v>
      </c>
      <c r="H24">
        <f>SUM(G22:G24)</f>
        <v>130</v>
      </c>
      <c r="I24" s="13">
        <f>F24+H24</f>
        <v>1845.355</v>
      </c>
    </row>
    <row r="25" spans="1:6" ht="12.75">
      <c r="A25" s="6"/>
      <c r="B25" s="7"/>
      <c r="E25" s="10">
        <f t="shared" si="5"/>
        <v>0</v>
      </c>
      <c r="F25" s="10"/>
    </row>
    <row r="26" spans="1:9" ht="12.75">
      <c r="A26" s="6" t="s">
        <v>85</v>
      </c>
      <c r="B26" s="7" t="s">
        <v>79</v>
      </c>
      <c r="C26" s="8">
        <v>1</v>
      </c>
      <c r="D26">
        <v>349.07</v>
      </c>
      <c r="E26" s="10">
        <f t="shared" si="5"/>
        <v>349.07</v>
      </c>
      <c r="F26" s="10">
        <f>SUM(E26)</f>
        <v>349.07</v>
      </c>
      <c r="G26">
        <f>20*C26</f>
        <v>20</v>
      </c>
      <c r="H26">
        <f>SUM(G26)</f>
        <v>20</v>
      </c>
      <c r="I26" s="13">
        <f>F26+H26</f>
        <v>369.07</v>
      </c>
    </row>
    <row r="27" spans="1:6" ht="12.75">
      <c r="A27" s="6"/>
      <c r="B27" s="7"/>
      <c r="E27" s="10">
        <f t="shared" si="5"/>
        <v>0</v>
      </c>
      <c r="F27" s="10"/>
    </row>
    <row r="28" spans="1:7" ht="12.75">
      <c r="A28" s="6" t="s">
        <v>86</v>
      </c>
      <c r="B28" s="7" t="s">
        <v>71</v>
      </c>
      <c r="C28" s="8">
        <v>0.5</v>
      </c>
      <c r="D28">
        <v>349.07</v>
      </c>
      <c r="E28" s="10">
        <f t="shared" si="5"/>
        <v>174.535</v>
      </c>
      <c r="F28" s="10"/>
      <c r="G28">
        <f>20*C28</f>
        <v>10</v>
      </c>
    </row>
    <row r="29" spans="1:9" ht="12.75">
      <c r="A29" s="6" t="s">
        <v>86</v>
      </c>
      <c r="B29" s="7" t="s">
        <v>78</v>
      </c>
      <c r="C29" s="8">
        <v>0.5</v>
      </c>
      <c r="D29">
        <v>349.07</v>
      </c>
      <c r="E29" s="10">
        <f t="shared" si="5"/>
        <v>174.535</v>
      </c>
      <c r="F29" s="10">
        <f>SUM(E28:E29)</f>
        <v>349.07</v>
      </c>
      <c r="G29">
        <f>20*C29</f>
        <v>10</v>
      </c>
      <c r="H29">
        <f>SUM(G28:G29)</f>
        <v>20</v>
      </c>
      <c r="I29" s="13">
        <f>F29+H29</f>
        <v>369.07</v>
      </c>
    </row>
    <row r="30" spans="1:6" ht="12.75">
      <c r="A30" s="6"/>
      <c r="B30" s="7"/>
      <c r="E30" s="10">
        <f t="shared" si="5"/>
        <v>0</v>
      </c>
      <c r="F30" s="10"/>
    </row>
    <row r="31" spans="1:7" ht="12.75">
      <c r="A31" s="6" t="s">
        <v>88</v>
      </c>
      <c r="B31" s="7" t="s">
        <v>64</v>
      </c>
      <c r="C31" s="8">
        <v>0.5</v>
      </c>
      <c r="D31">
        <v>379.73</v>
      </c>
      <c r="E31" s="10">
        <f t="shared" si="5"/>
        <v>189.865</v>
      </c>
      <c r="F31" s="10"/>
      <c r="G31">
        <f>20*C31</f>
        <v>10</v>
      </c>
    </row>
    <row r="32" spans="1:7" ht="12.75">
      <c r="A32" s="6" t="s">
        <v>88</v>
      </c>
      <c r="B32" s="7" t="s">
        <v>62</v>
      </c>
      <c r="C32" s="8">
        <v>6</v>
      </c>
      <c r="D32">
        <v>377.04</v>
      </c>
      <c r="E32" s="10">
        <f t="shared" si="5"/>
        <v>2262.2400000000002</v>
      </c>
      <c r="F32" s="10"/>
      <c r="G32">
        <f>20*C32</f>
        <v>120</v>
      </c>
    </row>
    <row r="33" spans="1:9" ht="12.75">
      <c r="A33" s="6" t="s">
        <v>88</v>
      </c>
      <c r="B33" s="7" t="s">
        <v>69</v>
      </c>
      <c r="C33" s="8">
        <v>0.5</v>
      </c>
      <c r="D33">
        <v>484.24</v>
      </c>
      <c r="E33" s="10">
        <f t="shared" si="5"/>
        <v>242.12</v>
      </c>
      <c r="F33" s="10">
        <f>SUM(E31:E33)</f>
        <v>2694.2250000000004</v>
      </c>
      <c r="G33">
        <f>20*C33</f>
        <v>10</v>
      </c>
      <c r="H33">
        <f>SUM(G31:G33)</f>
        <v>140</v>
      </c>
      <c r="I33" s="13">
        <f>F33+H33</f>
        <v>2834.2250000000004</v>
      </c>
    </row>
    <row r="34" spans="1:6" ht="12.75">
      <c r="A34" s="6"/>
      <c r="B34" s="7"/>
      <c r="E34" s="10">
        <f t="shared" si="5"/>
        <v>0</v>
      </c>
      <c r="F34" s="10"/>
    </row>
    <row r="35" spans="1:7" ht="12.75">
      <c r="A35" s="6" t="s">
        <v>98</v>
      </c>
      <c r="B35" s="7" t="s">
        <v>64</v>
      </c>
      <c r="C35" s="8">
        <v>0.5</v>
      </c>
      <c r="D35">
        <v>379.73</v>
      </c>
      <c r="E35" s="10">
        <f t="shared" si="5"/>
        <v>189.865</v>
      </c>
      <c r="F35" s="10"/>
      <c r="G35">
        <f>20*C35</f>
        <v>10</v>
      </c>
    </row>
    <row r="36" spans="1:9" ht="12.75">
      <c r="A36" s="6" t="s">
        <v>98</v>
      </c>
      <c r="B36" s="7" t="s">
        <v>71</v>
      </c>
      <c r="C36" s="8">
        <v>0.5</v>
      </c>
      <c r="D36">
        <v>349.07</v>
      </c>
      <c r="E36" s="10">
        <f t="shared" si="5"/>
        <v>174.535</v>
      </c>
      <c r="F36" s="10">
        <f>SUM(E35:E36)</f>
        <v>364.4</v>
      </c>
      <c r="G36">
        <f>20*C36</f>
        <v>10</v>
      </c>
      <c r="H36">
        <f>SUM(G35:G36)</f>
        <v>20</v>
      </c>
      <c r="I36" s="13">
        <f>F36+H36</f>
        <v>384.4</v>
      </c>
    </row>
    <row r="37" spans="1:6" ht="12.75">
      <c r="A37" s="6"/>
      <c r="B37" s="7"/>
      <c r="E37" s="10">
        <f t="shared" si="5"/>
        <v>0</v>
      </c>
      <c r="F37" s="10"/>
    </row>
    <row r="38" spans="1:7" ht="12.75">
      <c r="A38" s="6" t="s">
        <v>99</v>
      </c>
      <c r="B38" s="7" t="s">
        <v>64</v>
      </c>
      <c r="C38" s="8">
        <v>0.5</v>
      </c>
      <c r="D38">
        <v>379.73</v>
      </c>
      <c r="E38" s="10">
        <f t="shared" si="5"/>
        <v>189.865</v>
      </c>
      <c r="F38" s="10"/>
      <c r="G38">
        <f>20*C38</f>
        <v>10</v>
      </c>
    </row>
    <row r="39" spans="1:7" ht="12.75">
      <c r="A39" s="6" t="s">
        <v>99</v>
      </c>
      <c r="B39" s="7" t="s">
        <v>68</v>
      </c>
      <c r="C39" s="8">
        <v>0.5</v>
      </c>
      <c r="D39">
        <v>349.07</v>
      </c>
      <c r="E39" s="10">
        <f t="shared" si="5"/>
        <v>174.535</v>
      </c>
      <c r="F39" s="10"/>
      <c r="G39">
        <f>20*C39</f>
        <v>10</v>
      </c>
    </row>
    <row r="40" spans="1:7" ht="12.75">
      <c r="A40" s="6" t="s">
        <v>99</v>
      </c>
      <c r="B40" s="7" t="s">
        <v>61</v>
      </c>
      <c r="C40" s="8">
        <v>1</v>
      </c>
      <c r="D40">
        <v>440.29</v>
      </c>
      <c r="E40" s="10">
        <f t="shared" si="5"/>
        <v>440.29</v>
      </c>
      <c r="F40" s="10"/>
      <c r="G40">
        <f>20*C40</f>
        <v>20</v>
      </c>
    </row>
    <row r="41" spans="1:7" ht="12.75">
      <c r="A41" s="6" t="s">
        <v>99</v>
      </c>
      <c r="B41" s="7" t="s">
        <v>74</v>
      </c>
      <c r="C41" s="8">
        <v>1</v>
      </c>
      <c r="D41">
        <v>331.25</v>
      </c>
      <c r="E41" s="10">
        <f t="shared" si="5"/>
        <v>331.25</v>
      </c>
      <c r="F41" s="10"/>
      <c r="G41">
        <f>20*C41</f>
        <v>20</v>
      </c>
    </row>
    <row r="42" spans="1:9" ht="12.75">
      <c r="A42" s="6" t="s">
        <v>99</v>
      </c>
      <c r="B42" s="7" t="s">
        <v>79</v>
      </c>
      <c r="C42" s="8">
        <v>1</v>
      </c>
      <c r="D42">
        <v>349.07</v>
      </c>
      <c r="E42" s="10">
        <f t="shared" si="5"/>
        <v>349.07</v>
      </c>
      <c r="F42" s="10">
        <f>SUM(E38:E42)</f>
        <v>1485.01</v>
      </c>
      <c r="G42">
        <f>20*C42</f>
        <v>20</v>
      </c>
      <c r="H42">
        <f>SUM(G38:G42)</f>
        <v>80</v>
      </c>
      <c r="I42" s="13">
        <f>F42+H42</f>
        <v>1565.01</v>
      </c>
    </row>
    <row r="43" spans="1:6" ht="12.75">
      <c r="A43" s="6"/>
      <c r="B43" s="7"/>
      <c r="E43" s="10">
        <f t="shared" si="5"/>
        <v>0</v>
      </c>
      <c r="F43" s="10"/>
    </row>
    <row r="44" spans="1:7" ht="12.75">
      <c r="A44" s="6" t="s">
        <v>100</v>
      </c>
      <c r="B44" s="7" t="s">
        <v>71</v>
      </c>
      <c r="C44" s="8">
        <v>0.5</v>
      </c>
      <c r="D44">
        <v>349.07</v>
      </c>
      <c r="E44" s="10">
        <f t="shared" si="5"/>
        <v>174.535</v>
      </c>
      <c r="F44" s="10"/>
      <c r="G44">
        <f aca="true" t="shared" si="6" ref="G44:G52">20*C44</f>
        <v>10</v>
      </c>
    </row>
    <row r="45" spans="1:7" ht="12.75">
      <c r="A45" s="6" t="s">
        <v>100</v>
      </c>
      <c r="B45" s="7" t="s">
        <v>77</v>
      </c>
      <c r="C45" s="8">
        <v>0.5</v>
      </c>
      <c r="D45">
        <v>319.37</v>
      </c>
      <c r="E45" s="10">
        <f aca="true" t="shared" si="7" ref="E45:E59">C45*D45</f>
        <v>159.685</v>
      </c>
      <c r="F45" s="10"/>
      <c r="G45">
        <f t="shared" si="6"/>
        <v>10</v>
      </c>
    </row>
    <row r="46" spans="1:7" ht="12.75">
      <c r="A46" s="6" t="s">
        <v>100</v>
      </c>
      <c r="B46" s="7" t="s">
        <v>63</v>
      </c>
      <c r="C46" s="8">
        <v>0.5</v>
      </c>
      <c r="D46">
        <v>484.75</v>
      </c>
      <c r="E46" s="10">
        <f t="shared" si="7"/>
        <v>242.375</v>
      </c>
      <c r="F46" s="10"/>
      <c r="G46">
        <f t="shared" si="6"/>
        <v>10</v>
      </c>
    </row>
    <row r="47" spans="1:7" ht="12.75">
      <c r="A47" s="6" t="s">
        <v>100</v>
      </c>
      <c r="B47" s="7" t="s">
        <v>66</v>
      </c>
      <c r="C47" s="8">
        <v>0.5</v>
      </c>
      <c r="D47">
        <v>457.93</v>
      </c>
      <c r="E47" s="10">
        <f t="shared" si="7"/>
        <v>228.965</v>
      </c>
      <c r="F47" s="10"/>
      <c r="G47">
        <f t="shared" si="6"/>
        <v>10</v>
      </c>
    </row>
    <row r="48" spans="1:7" ht="12.75">
      <c r="A48" s="6" t="s">
        <v>100</v>
      </c>
      <c r="B48" s="7" t="s">
        <v>70</v>
      </c>
      <c r="C48" s="8">
        <v>0.5</v>
      </c>
      <c r="D48">
        <v>319.37</v>
      </c>
      <c r="E48" s="10">
        <f t="shared" si="7"/>
        <v>159.685</v>
      </c>
      <c r="F48" s="10"/>
      <c r="G48">
        <f t="shared" si="6"/>
        <v>10</v>
      </c>
    </row>
    <row r="49" spans="1:7" ht="12.75">
      <c r="A49" s="6" t="s">
        <v>100</v>
      </c>
      <c r="B49" s="7" t="s">
        <v>73</v>
      </c>
      <c r="C49" s="8">
        <v>0.5</v>
      </c>
      <c r="D49">
        <v>359.63</v>
      </c>
      <c r="E49" s="10">
        <f t="shared" si="7"/>
        <v>179.815</v>
      </c>
      <c r="F49" s="10"/>
      <c r="G49">
        <f t="shared" si="6"/>
        <v>10</v>
      </c>
    </row>
    <row r="50" spans="1:7" ht="12.75">
      <c r="A50" s="6" t="s">
        <v>100</v>
      </c>
      <c r="B50" s="7" t="s">
        <v>74</v>
      </c>
      <c r="C50" s="8">
        <v>0.5</v>
      </c>
      <c r="D50">
        <v>331.25</v>
      </c>
      <c r="E50" s="10">
        <f t="shared" si="7"/>
        <v>165.625</v>
      </c>
      <c r="F50" s="10"/>
      <c r="G50">
        <f t="shared" si="6"/>
        <v>10</v>
      </c>
    </row>
    <row r="51" spans="1:7" ht="12.75">
      <c r="A51" s="6" t="s">
        <v>100</v>
      </c>
      <c r="B51" s="7" t="s">
        <v>79</v>
      </c>
      <c r="C51" s="8">
        <v>0.5</v>
      </c>
      <c r="D51">
        <v>349.07</v>
      </c>
      <c r="E51" s="10">
        <f t="shared" si="7"/>
        <v>174.535</v>
      </c>
      <c r="F51" s="10"/>
      <c r="G51">
        <f t="shared" si="6"/>
        <v>10</v>
      </c>
    </row>
    <row r="52" spans="1:9" ht="12.75">
      <c r="A52" s="6" t="s">
        <v>100</v>
      </c>
      <c r="B52" s="7" t="s">
        <v>80</v>
      </c>
      <c r="C52" s="8">
        <v>0.5</v>
      </c>
      <c r="D52">
        <v>349.07</v>
      </c>
      <c r="E52" s="10">
        <f t="shared" si="7"/>
        <v>174.535</v>
      </c>
      <c r="F52" s="10">
        <f>SUM(E44:E52)</f>
        <v>1659.7550000000003</v>
      </c>
      <c r="G52">
        <f t="shared" si="6"/>
        <v>10</v>
      </c>
      <c r="H52">
        <f>SUM(G44:G52)</f>
        <v>90</v>
      </c>
      <c r="I52" s="13">
        <f>F52+H52</f>
        <v>1749.7550000000003</v>
      </c>
    </row>
    <row r="53" spans="1:6" ht="12.75">
      <c r="A53" s="6"/>
      <c r="B53" s="7"/>
      <c r="E53" s="10">
        <f t="shared" si="7"/>
        <v>0</v>
      </c>
      <c r="F53" s="10"/>
    </row>
    <row r="54" spans="1:7" ht="12.75">
      <c r="A54" s="6" t="s">
        <v>101</v>
      </c>
      <c r="B54" s="7" t="s">
        <v>71</v>
      </c>
      <c r="C54" s="8">
        <v>0.5</v>
      </c>
      <c r="D54">
        <v>349.07</v>
      </c>
      <c r="E54" s="10">
        <f t="shared" si="7"/>
        <v>174.535</v>
      </c>
      <c r="F54" s="10"/>
      <c r="G54">
        <f aca="true" t="shared" si="8" ref="G54:G59">20*C54</f>
        <v>10</v>
      </c>
    </row>
    <row r="55" spans="1:7" ht="12.75">
      <c r="A55" s="6" t="s">
        <v>101</v>
      </c>
      <c r="B55" s="7" t="s">
        <v>75</v>
      </c>
      <c r="C55" s="8">
        <v>0.5</v>
      </c>
      <c r="D55">
        <v>359.63</v>
      </c>
      <c r="E55" s="10">
        <f t="shared" si="7"/>
        <v>179.815</v>
      </c>
      <c r="F55" s="10"/>
      <c r="G55">
        <f t="shared" si="8"/>
        <v>10</v>
      </c>
    </row>
    <row r="56" spans="1:7" ht="12.75">
      <c r="A56" s="6" t="s">
        <v>101</v>
      </c>
      <c r="B56" s="7" t="s">
        <v>76</v>
      </c>
      <c r="C56" s="8">
        <v>0.5</v>
      </c>
      <c r="D56">
        <v>359.63</v>
      </c>
      <c r="E56" s="10">
        <f t="shared" si="7"/>
        <v>179.815</v>
      </c>
      <c r="F56" s="10"/>
      <c r="G56">
        <f t="shared" si="8"/>
        <v>10</v>
      </c>
    </row>
    <row r="57" spans="1:7" ht="12.75">
      <c r="A57" s="6" t="s">
        <v>101</v>
      </c>
      <c r="B57" s="7" t="s">
        <v>78</v>
      </c>
      <c r="C57" s="8">
        <v>0.5</v>
      </c>
      <c r="D57">
        <v>349.07</v>
      </c>
      <c r="E57" s="10">
        <f t="shared" si="7"/>
        <v>174.535</v>
      </c>
      <c r="F57" s="10"/>
      <c r="G57">
        <f t="shared" si="8"/>
        <v>10</v>
      </c>
    </row>
    <row r="58" spans="1:7" ht="12.75">
      <c r="A58" s="6" t="s">
        <v>101</v>
      </c>
      <c r="B58" s="7" t="s">
        <v>65</v>
      </c>
      <c r="C58" s="8">
        <v>1</v>
      </c>
      <c r="D58">
        <v>457.93</v>
      </c>
      <c r="E58" s="10">
        <f t="shared" si="7"/>
        <v>457.93</v>
      </c>
      <c r="F58" s="10"/>
      <c r="G58">
        <f t="shared" si="8"/>
        <v>20</v>
      </c>
    </row>
    <row r="59" spans="1:9" ht="12.75">
      <c r="A59" s="6" t="s">
        <v>101</v>
      </c>
      <c r="B59" s="7" t="s">
        <v>72</v>
      </c>
      <c r="C59" s="8">
        <v>0.5</v>
      </c>
      <c r="D59">
        <v>359.63</v>
      </c>
      <c r="E59" s="10">
        <f t="shared" si="7"/>
        <v>179.815</v>
      </c>
      <c r="F59" s="10">
        <f>SUM(E54:E59)</f>
        <v>1346.445</v>
      </c>
      <c r="G59">
        <f t="shared" si="8"/>
        <v>10</v>
      </c>
      <c r="H59">
        <f>SUM(G54:G59)</f>
        <v>70</v>
      </c>
      <c r="I59" s="13">
        <f>F59+H59</f>
        <v>1416.445</v>
      </c>
    </row>
    <row r="60" spans="1:6" ht="12.75">
      <c r="A60" s="6"/>
      <c r="B60" s="7"/>
      <c r="E60" s="10">
        <f aca="true" t="shared" si="9" ref="E60:E71">C60*D60</f>
        <v>0</v>
      </c>
      <c r="F60" s="10"/>
    </row>
    <row r="61" spans="1:7" ht="12.75">
      <c r="A61" s="6" t="s">
        <v>102</v>
      </c>
      <c r="B61" s="7" t="s">
        <v>73</v>
      </c>
      <c r="C61" s="8">
        <v>0.5</v>
      </c>
      <c r="D61">
        <v>359.63</v>
      </c>
      <c r="E61" s="10">
        <f t="shared" si="9"/>
        <v>179.815</v>
      </c>
      <c r="F61" s="10"/>
      <c r="G61">
        <f>20*C61</f>
        <v>10</v>
      </c>
    </row>
    <row r="62" spans="1:7" ht="12.75">
      <c r="A62" s="6" t="s">
        <v>102</v>
      </c>
      <c r="B62" s="7" t="s">
        <v>76</v>
      </c>
      <c r="C62" s="8">
        <v>0.5</v>
      </c>
      <c r="D62">
        <v>359.63</v>
      </c>
      <c r="E62" s="10">
        <f t="shared" si="9"/>
        <v>179.815</v>
      </c>
      <c r="F62" s="10"/>
      <c r="G62">
        <f>20*C62</f>
        <v>10</v>
      </c>
    </row>
    <row r="63" spans="1:7" ht="12.75">
      <c r="A63" s="6" t="s">
        <v>102</v>
      </c>
      <c r="B63" s="7" t="s">
        <v>64</v>
      </c>
      <c r="C63" s="8">
        <v>0.5</v>
      </c>
      <c r="D63">
        <v>379.73</v>
      </c>
      <c r="E63" s="10">
        <f t="shared" si="9"/>
        <v>189.865</v>
      </c>
      <c r="F63" s="10"/>
      <c r="G63">
        <f>20*C63</f>
        <v>10</v>
      </c>
    </row>
    <row r="64" spans="1:7" ht="12.75">
      <c r="A64" s="6" t="s">
        <v>102</v>
      </c>
      <c r="B64" s="7" t="s">
        <v>66</v>
      </c>
      <c r="C64" s="8">
        <v>0.5</v>
      </c>
      <c r="D64">
        <v>457.93</v>
      </c>
      <c r="E64" s="10">
        <f t="shared" si="9"/>
        <v>228.965</v>
      </c>
      <c r="F64" s="10"/>
      <c r="G64">
        <f>20*C64</f>
        <v>10</v>
      </c>
    </row>
    <row r="65" spans="1:9" ht="12.75">
      <c r="A65" s="6" t="s">
        <v>102</v>
      </c>
      <c r="B65" s="7" t="s">
        <v>79</v>
      </c>
      <c r="C65" s="8">
        <v>0.5</v>
      </c>
      <c r="D65">
        <v>349.07</v>
      </c>
      <c r="E65" s="10">
        <f t="shared" si="9"/>
        <v>174.535</v>
      </c>
      <c r="F65" s="10">
        <f>SUM(E61:E65)</f>
        <v>952.995</v>
      </c>
      <c r="G65">
        <f>20*C65</f>
        <v>10</v>
      </c>
      <c r="H65">
        <f>SUM(G61:G65)</f>
        <v>50</v>
      </c>
      <c r="I65" s="13">
        <f>F65+H65</f>
        <v>1002.995</v>
      </c>
    </row>
    <row r="66" spans="1:6" ht="12.75">
      <c r="A66" s="6"/>
      <c r="B66" s="7"/>
      <c r="E66" s="10">
        <f t="shared" si="9"/>
        <v>0</v>
      </c>
      <c r="F66" s="10"/>
    </row>
    <row r="67" spans="1:7" ht="12.75">
      <c r="A67" s="6" t="s">
        <v>3</v>
      </c>
      <c r="B67" s="7" t="s">
        <v>64</v>
      </c>
      <c r="C67" s="8">
        <v>0.5</v>
      </c>
      <c r="D67">
        <v>379.73</v>
      </c>
      <c r="E67" s="10">
        <f t="shared" si="9"/>
        <v>189.865</v>
      </c>
      <c r="F67" s="10"/>
      <c r="G67">
        <f>20*C67</f>
        <v>10</v>
      </c>
    </row>
    <row r="68" spans="1:7" ht="12.75">
      <c r="A68" s="6" t="s">
        <v>3</v>
      </c>
      <c r="B68" s="7" t="s">
        <v>71</v>
      </c>
      <c r="C68" s="8">
        <v>0.5</v>
      </c>
      <c r="D68">
        <v>349.07</v>
      </c>
      <c r="E68" s="10">
        <f t="shared" si="9"/>
        <v>174.535</v>
      </c>
      <c r="F68" s="10"/>
      <c r="G68">
        <f>20*C68</f>
        <v>10</v>
      </c>
    </row>
    <row r="69" spans="1:9" ht="12.75">
      <c r="A69" s="6" t="s">
        <v>3</v>
      </c>
      <c r="B69" s="7" t="s">
        <v>61</v>
      </c>
      <c r="C69" s="8">
        <v>1</v>
      </c>
      <c r="D69">
        <v>440.29</v>
      </c>
      <c r="E69" s="10">
        <f t="shared" si="9"/>
        <v>440.29</v>
      </c>
      <c r="F69" s="10">
        <f>SUM(E67:E69)</f>
        <v>804.69</v>
      </c>
      <c r="G69">
        <f>20*C69</f>
        <v>20</v>
      </c>
      <c r="H69">
        <f>SUM(G67:G69)</f>
        <v>40</v>
      </c>
      <c r="I69" s="13">
        <f>F69+H69</f>
        <v>844.69</v>
      </c>
    </row>
    <row r="70" spans="1:6" ht="12.75">
      <c r="A70" s="6"/>
      <c r="B70" s="7"/>
      <c r="E70" s="10">
        <f t="shared" si="9"/>
        <v>0</v>
      </c>
      <c r="F70" s="10"/>
    </row>
    <row r="71" spans="1:7" ht="12.75">
      <c r="A71" s="6" t="s">
        <v>104</v>
      </c>
      <c r="B71" s="7" t="s">
        <v>71</v>
      </c>
      <c r="C71" s="8">
        <v>0.5</v>
      </c>
      <c r="D71">
        <v>349.07</v>
      </c>
      <c r="E71" s="10">
        <f t="shared" si="9"/>
        <v>174.535</v>
      </c>
      <c r="F71" s="10"/>
      <c r="G71">
        <f aca="true" t="shared" si="10" ref="G71:G77">20*C71</f>
        <v>10</v>
      </c>
    </row>
    <row r="72" spans="1:7" ht="12.75">
      <c r="A72" s="6" t="s">
        <v>104</v>
      </c>
      <c r="B72" s="7" t="s">
        <v>68</v>
      </c>
      <c r="C72" s="8">
        <v>1</v>
      </c>
      <c r="D72">
        <v>349.07</v>
      </c>
      <c r="E72" s="10">
        <f aca="true" t="shared" si="11" ref="E72:E77">C72*D72</f>
        <v>349.07</v>
      </c>
      <c r="F72" s="10"/>
      <c r="G72">
        <f t="shared" si="10"/>
        <v>20</v>
      </c>
    </row>
    <row r="73" spans="1:7" ht="12.75">
      <c r="A73" s="6" t="s">
        <v>104</v>
      </c>
      <c r="B73" s="7" t="s">
        <v>61</v>
      </c>
      <c r="C73" s="8">
        <v>3</v>
      </c>
      <c r="D73">
        <v>440.29</v>
      </c>
      <c r="E73" s="10">
        <f t="shared" si="11"/>
        <v>1320.8700000000001</v>
      </c>
      <c r="F73" s="10"/>
      <c r="G73">
        <f t="shared" si="10"/>
        <v>60</v>
      </c>
    </row>
    <row r="74" spans="1:7" ht="12.75">
      <c r="A74" s="6" t="s">
        <v>104</v>
      </c>
      <c r="B74" s="7" t="s">
        <v>63</v>
      </c>
      <c r="C74" s="8">
        <v>2</v>
      </c>
      <c r="D74">
        <v>484.75</v>
      </c>
      <c r="E74" s="10">
        <f t="shared" si="11"/>
        <v>969.5</v>
      </c>
      <c r="F74" s="10"/>
      <c r="G74">
        <f t="shared" si="10"/>
        <v>40</v>
      </c>
    </row>
    <row r="75" spans="1:7" ht="12.75">
      <c r="A75" s="6" t="s">
        <v>104</v>
      </c>
      <c r="B75" s="7" t="s">
        <v>73</v>
      </c>
      <c r="C75" s="8">
        <v>1</v>
      </c>
      <c r="D75">
        <v>359.63</v>
      </c>
      <c r="E75" s="10">
        <f t="shared" si="11"/>
        <v>359.63</v>
      </c>
      <c r="F75" s="10"/>
      <c r="G75">
        <f t="shared" si="10"/>
        <v>20</v>
      </c>
    </row>
    <row r="76" spans="1:7" ht="12.75">
      <c r="A76" s="6" t="s">
        <v>104</v>
      </c>
      <c r="B76" s="7" t="s">
        <v>75</v>
      </c>
      <c r="C76" s="8">
        <v>1</v>
      </c>
      <c r="D76">
        <v>359.63</v>
      </c>
      <c r="E76" s="10">
        <f t="shared" si="11"/>
        <v>359.63</v>
      </c>
      <c r="F76" s="10"/>
      <c r="G76">
        <f t="shared" si="10"/>
        <v>20</v>
      </c>
    </row>
    <row r="77" spans="1:9" ht="12.75">
      <c r="A77" s="6" t="s">
        <v>104</v>
      </c>
      <c r="B77" s="7" t="s">
        <v>62</v>
      </c>
      <c r="C77" s="8">
        <v>1.5</v>
      </c>
      <c r="D77">
        <v>377.04</v>
      </c>
      <c r="E77" s="10">
        <f t="shared" si="11"/>
        <v>565.5600000000001</v>
      </c>
      <c r="F77" s="10">
        <f>SUM(E71:E77)</f>
        <v>4098.795000000001</v>
      </c>
      <c r="G77">
        <f t="shared" si="10"/>
        <v>30</v>
      </c>
      <c r="H77">
        <f>SUM(G71:G77)</f>
        <v>200</v>
      </c>
      <c r="I77" s="13">
        <f>F77+H77</f>
        <v>4298.795000000001</v>
      </c>
    </row>
    <row r="78" spans="1:6" ht="12.75">
      <c r="A78" s="6"/>
      <c r="B78" s="7"/>
      <c r="E78" s="10">
        <f aca="true" t="shared" si="12" ref="E78:E101">C78*D78</f>
        <v>0</v>
      </c>
      <c r="F78" s="10"/>
    </row>
    <row r="79" spans="1:7" ht="12.75">
      <c r="A79" s="6" t="s">
        <v>103</v>
      </c>
      <c r="B79" s="7" t="s">
        <v>63</v>
      </c>
      <c r="C79" s="8">
        <v>0.5</v>
      </c>
      <c r="D79">
        <v>484.75</v>
      </c>
      <c r="E79" s="10">
        <f t="shared" si="12"/>
        <v>242.375</v>
      </c>
      <c r="F79" s="10"/>
      <c r="G79">
        <f>20*C79</f>
        <v>10</v>
      </c>
    </row>
    <row r="80" spans="1:7" ht="12.75">
      <c r="A80" s="6" t="s">
        <v>103</v>
      </c>
      <c r="B80" s="7" t="s">
        <v>68</v>
      </c>
      <c r="C80" s="8">
        <v>0.5</v>
      </c>
      <c r="D80">
        <v>349.07</v>
      </c>
      <c r="E80" s="10">
        <f t="shared" si="12"/>
        <v>174.535</v>
      </c>
      <c r="F80" s="10"/>
      <c r="G80">
        <f>20*C80</f>
        <v>10</v>
      </c>
    </row>
    <row r="81" spans="1:9" ht="12.75">
      <c r="A81" s="6" t="s">
        <v>103</v>
      </c>
      <c r="B81" s="7" t="s">
        <v>79</v>
      </c>
      <c r="C81" s="8">
        <v>0.5</v>
      </c>
      <c r="D81">
        <v>349.07</v>
      </c>
      <c r="E81" s="10">
        <f t="shared" si="12"/>
        <v>174.535</v>
      </c>
      <c r="F81" s="10">
        <f>SUM(E79:E81)</f>
        <v>591.4449999999999</v>
      </c>
      <c r="G81">
        <f>20*C81</f>
        <v>10</v>
      </c>
      <c r="H81">
        <f>SUM(G79:G81)</f>
        <v>30</v>
      </c>
      <c r="I81" s="13">
        <f>F81+H81</f>
        <v>621.4449999999999</v>
      </c>
    </row>
    <row r="82" spans="1:6" ht="12.75">
      <c r="A82" s="6"/>
      <c r="B82" s="7"/>
      <c r="E82" s="10">
        <f t="shared" si="12"/>
        <v>0</v>
      </c>
      <c r="F82" s="10"/>
    </row>
    <row r="83" spans="1:7" ht="12.75">
      <c r="A83" s="6" t="s">
        <v>105</v>
      </c>
      <c r="B83" s="7" t="s">
        <v>67</v>
      </c>
      <c r="C83" s="8">
        <v>2</v>
      </c>
      <c r="D83">
        <v>251.42</v>
      </c>
      <c r="E83" s="10">
        <f t="shared" si="12"/>
        <v>502.84</v>
      </c>
      <c r="F83" s="10"/>
      <c r="G83">
        <f>20*C83</f>
        <v>40</v>
      </c>
    </row>
    <row r="84" spans="1:7" ht="12.75">
      <c r="A84" s="6" t="s">
        <v>105</v>
      </c>
      <c r="B84" s="7" t="s">
        <v>70</v>
      </c>
      <c r="C84" s="8">
        <v>1</v>
      </c>
      <c r="D84">
        <v>319.37</v>
      </c>
      <c r="E84" s="10">
        <f t="shared" si="12"/>
        <v>319.37</v>
      </c>
      <c r="F84" s="10"/>
      <c r="G84">
        <f>20*C84</f>
        <v>20</v>
      </c>
    </row>
    <row r="85" spans="1:9" ht="12.75">
      <c r="A85" s="6" t="s">
        <v>105</v>
      </c>
      <c r="B85" s="7" t="s">
        <v>77</v>
      </c>
      <c r="C85" s="8">
        <v>1</v>
      </c>
      <c r="D85">
        <v>319.37</v>
      </c>
      <c r="E85" s="10">
        <f t="shared" si="12"/>
        <v>319.37</v>
      </c>
      <c r="F85" s="10">
        <f>SUM(E83:E85)</f>
        <v>1141.58</v>
      </c>
      <c r="G85">
        <f>20*C85</f>
        <v>20</v>
      </c>
      <c r="H85">
        <f>SUM(G83:G85)</f>
        <v>80</v>
      </c>
      <c r="I85" s="13">
        <f>F85+H85</f>
        <v>1221.58</v>
      </c>
    </row>
    <row r="86" spans="1:6" ht="12.75">
      <c r="A86" s="6"/>
      <c r="B86" s="7"/>
      <c r="E86" s="10">
        <f t="shared" si="12"/>
        <v>0</v>
      </c>
      <c r="F86" s="10"/>
    </row>
    <row r="87" spans="1:7" ht="12.75">
      <c r="A87" s="6" t="s">
        <v>106</v>
      </c>
      <c r="B87" s="7" t="s">
        <v>74</v>
      </c>
      <c r="C87" s="8">
        <v>0.5</v>
      </c>
      <c r="D87">
        <v>331.25</v>
      </c>
      <c r="E87" s="10">
        <f t="shared" si="12"/>
        <v>165.625</v>
      </c>
      <c r="F87" s="10"/>
      <c r="G87">
        <f>20*C87</f>
        <v>10</v>
      </c>
    </row>
    <row r="88" spans="1:9" ht="12.75">
      <c r="A88" s="6" t="s">
        <v>106</v>
      </c>
      <c r="B88" s="7" t="s">
        <v>68</v>
      </c>
      <c r="C88" s="8">
        <v>1</v>
      </c>
      <c r="D88">
        <v>349.07</v>
      </c>
      <c r="E88" s="10">
        <f t="shared" si="12"/>
        <v>349.07</v>
      </c>
      <c r="F88" s="10">
        <f>SUM(E87:E88)</f>
        <v>514.6949999999999</v>
      </c>
      <c r="G88">
        <f>20*C88</f>
        <v>20</v>
      </c>
      <c r="H88">
        <f>SUM(G87:G88)</f>
        <v>30</v>
      </c>
      <c r="I88" s="13">
        <f>F88+H88</f>
        <v>544.6949999999999</v>
      </c>
    </row>
    <row r="89" spans="1:6" ht="12.75">
      <c r="A89" s="6"/>
      <c r="B89" s="7"/>
      <c r="E89" s="10">
        <f t="shared" si="12"/>
        <v>0</v>
      </c>
      <c r="F89" s="10"/>
    </row>
    <row r="90" spans="1:7" ht="12.75">
      <c r="A90" s="6" t="s">
        <v>107</v>
      </c>
      <c r="B90" s="7" t="s">
        <v>65</v>
      </c>
      <c r="C90" s="8">
        <v>0.5</v>
      </c>
      <c r="D90">
        <v>457.93</v>
      </c>
      <c r="E90" s="10">
        <f t="shared" si="12"/>
        <v>228.965</v>
      </c>
      <c r="F90" s="10"/>
      <c r="G90">
        <f aca="true" t="shared" si="13" ref="G90:G100">20*C90</f>
        <v>10</v>
      </c>
    </row>
    <row r="91" spans="1:7" ht="12.75">
      <c r="A91" s="6" t="s">
        <v>107</v>
      </c>
      <c r="B91" s="7" t="s">
        <v>69</v>
      </c>
      <c r="C91" s="8">
        <v>0.5</v>
      </c>
      <c r="D91">
        <v>484.24</v>
      </c>
      <c r="E91" s="10">
        <f t="shared" si="12"/>
        <v>242.12</v>
      </c>
      <c r="F91" s="10"/>
      <c r="G91">
        <f t="shared" si="13"/>
        <v>10</v>
      </c>
    </row>
    <row r="92" spans="1:7" ht="12.75">
      <c r="A92" s="6" t="s">
        <v>107</v>
      </c>
      <c r="B92" s="7" t="s">
        <v>71</v>
      </c>
      <c r="C92" s="8">
        <v>0.5</v>
      </c>
      <c r="D92">
        <v>349.07</v>
      </c>
      <c r="E92" s="10">
        <f t="shared" si="12"/>
        <v>174.535</v>
      </c>
      <c r="F92" s="10"/>
      <c r="G92">
        <f t="shared" si="13"/>
        <v>10</v>
      </c>
    </row>
    <row r="93" spans="1:7" ht="12.75">
      <c r="A93" s="6" t="s">
        <v>107</v>
      </c>
      <c r="B93" s="7" t="s">
        <v>72</v>
      </c>
      <c r="C93" s="8">
        <v>0.5</v>
      </c>
      <c r="D93">
        <v>359.63</v>
      </c>
      <c r="E93" s="10">
        <f t="shared" si="12"/>
        <v>179.815</v>
      </c>
      <c r="F93" s="10"/>
      <c r="G93">
        <f t="shared" si="13"/>
        <v>10</v>
      </c>
    </row>
    <row r="94" spans="1:7" ht="12.75">
      <c r="A94" s="6" t="s">
        <v>107</v>
      </c>
      <c r="B94" s="7" t="s">
        <v>75</v>
      </c>
      <c r="C94" s="8">
        <v>0.5</v>
      </c>
      <c r="D94">
        <v>359.63</v>
      </c>
      <c r="E94" s="10">
        <f t="shared" si="12"/>
        <v>179.815</v>
      </c>
      <c r="F94" s="10"/>
      <c r="G94">
        <f t="shared" si="13"/>
        <v>10</v>
      </c>
    </row>
    <row r="95" spans="1:7" ht="12.75">
      <c r="A95" s="6" t="s">
        <v>107</v>
      </c>
      <c r="B95" s="7" t="s">
        <v>63</v>
      </c>
      <c r="C95" s="8">
        <v>1</v>
      </c>
      <c r="D95">
        <v>484.75</v>
      </c>
      <c r="E95" s="10">
        <f t="shared" si="12"/>
        <v>484.75</v>
      </c>
      <c r="F95" s="10"/>
      <c r="G95">
        <f t="shared" si="13"/>
        <v>20</v>
      </c>
    </row>
    <row r="96" spans="1:7" ht="12.75">
      <c r="A96" s="6" t="s">
        <v>107</v>
      </c>
      <c r="B96" s="7" t="s">
        <v>62</v>
      </c>
      <c r="C96" s="8">
        <v>9</v>
      </c>
      <c r="D96">
        <v>377.04</v>
      </c>
      <c r="E96" s="10">
        <f t="shared" si="12"/>
        <v>3393.36</v>
      </c>
      <c r="F96" s="10"/>
      <c r="G96">
        <f t="shared" si="13"/>
        <v>180</v>
      </c>
    </row>
    <row r="97" spans="1:7" ht="12.75">
      <c r="A97" s="6" t="s">
        <v>107</v>
      </c>
      <c r="B97" s="7" t="s">
        <v>64</v>
      </c>
      <c r="C97" s="8">
        <v>0.5</v>
      </c>
      <c r="D97">
        <v>379.73</v>
      </c>
      <c r="E97" s="10">
        <f t="shared" si="12"/>
        <v>189.865</v>
      </c>
      <c r="F97" s="10"/>
      <c r="G97">
        <f t="shared" si="13"/>
        <v>10</v>
      </c>
    </row>
    <row r="98" spans="1:7" ht="12.75">
      <c r="A98" s="6" t="s">
        <v>107</v>
      </c>
      <c r="B98" s="7" t="s">
        <v>78</v>
      </c>
      <c r="C98" s="8">
        <v>0.5</v>
      </c>
      <c r="D98">
        <v>349.07</v>
      </c>
      <c r="E98" s="10">
        <f t="shared" si="12"/>
        <v>174.535</v>
      </c>
      <c r="F98" s="10"/>
      <c r="G98">
        <f t="shared" si="13"/>
        <v>10</v>
      </c>
    </row>
    <row r="99" spans="1:7" ht="12.75">
      <c r="A99" s="6" t="s">
        <v>107</v>
      </c>
      <c r="B99" s="7" t="s">
        <v>64</v>
      </c>
      <c r="C99" s="8">
        <v>1</v>
      </c>
      <c r="D99">
        <v>379.73</v>
      </c>
      <c r="E99" s="10">
        <f t="shared" si="12"/>
        <v>379.73</v>
      </c>
      <c r="F99" s="10"/>
      <c r="G99">
        <f t="shared" si="13"/>
        <v>20</v>
      </c>
    </row>
    <row r="100" spans="1:9" ht="12.75">
      <c r="A100" s="6" t="s">
        <v>107</v>
      </c>
      <c r="B100" s="7" t="s">
        <v>61</v>
      </c>
      <c r="C100" s="8">
        <v>3</v>
      </c>
      <c r="D100">
        <v>440.29</v>
      </c>
      <c r="E100" s="10">
        <f t="shared" si="12"/>
        <v>1320.8700000000001</v>
      </c>
      <c r="F100" s="10">
        <f>SUM(E90:E100)</f>
        <v>6948.36</v>
      </c>
      <c r="G100">
        <f t="shared" si="13"/>
        <v>60</v>
      </c>
      <c r="H100">
        <f>SUM(G90:G100)</f>
        <v>350</v>
      </c>
      <c r="I100" s="13">
        <f>F100+H100</f>
        <v>7298.36</v>
      </c>
    </row>
    <row r="101" spans="1:6" ht="12.75">
      <c r="A101" s="6"/>
      <c r="B101" s="7"/>
      <c r="E101" s="10">
        <f t="shared" si="12"/>
        <v>0</v>
      </c>
      <c r="F101" s="10"/>
    </row>
    <row r="102" spans="1:7" ht="12.75">
      <c r="A102" s="6" t="s">
        <v>108</v>
      </c>
      <c r="B102" s="7" t="s">
        <v>64</v>
      </c>
      <c r="C102" s="8">
        <v>0.5</v>
      </c>
      <c r="D102">
        <v>379.73</v>
      </c>
      <c r="E102" s="10">
        <f aca="true" t="shared" si="14" ref="E102:E107">C102*D102</f>
        <v>189.865</v>
      </c>
      <c r="F102" s="10"/>
      <c r="G102">
        <f aca="true" t="shared" si="15" ref="G102:G107">20*C102</f>
        <v>10</v>
      </c>
    </row>
    <row r="103" spans="1:7" ht="12.75">
      <c r="A103" s="6" t="s">
        <v>108</v>
      </c>
      <c r="B103" s="7" t="s">
        <v>74</v>
      </c>
      <c r="C103" s="8">
        <v>0.5</v>
      </c>
      <c r="D103">
        <v>331.25</v>
      </c>
      <c r="E103" s="10">
        <f t="shared" si="14"/>
        <v>165.625</v>
      </c>
      <c r="F103" s="10"/>
      <c r="G103">
        <f t="shared" si="15"/>
        <v>10</v>
      </c>
    </row>
    <row r="104" spans="1:7" ht="12.75">
      <c r="A104" s="6" t="s">
        <v>108</v>
      </c>
      <c r="B104" s="7" t="s">
        <v>63</v>
      </c>
      <c r="C104" s="8">
        <v>1</v>
      </c>
      <c r="D104">
        <v>484.75</v>
      </c>
      <c r="E104" s="10">
        <f t="shared" si="14"/>
        <v>484.75</v>
      </c>
      <c r="F104" s="10"/>
      <c r="G104">
        <f t="shared" si="15"/>
        <v>20</v>
      </c>
    </row>
    <row r="105" spans="1:7" ht="12.75">
      <c r="A105" s="6" t="s">
        <v>108</v>
      </c>
      <c r="B105" s="7" t="s">
        <v>66</v>
      </c>
      <c r="C105" s="8">
        <v>0.5</v>
      </c>
      <c r="D105">
        <v>457.93</v>
      </c>
      <c r="E105" s="10">
        <f t="shared" si="14"/>
        <v>228.965</v>
      </c>
      <c r="F105" s="10"/>
      <c r="G105">
        <f t="shared" si="15"/>
        <v>10</v>
      </c>
    </row>
    <row r="106" spans="1:7" ht="12.75">
      <c r="A106" s="6" t="s">
        <v>108</v>
      </c>
      <c r="B106" s="7" t="s">
        <v>68</v>
      </c>
      <c r="C106" s="8">
        <v>0.5</v>
      </c>
      <c r="D106">
        <v>349.07</v>
      </c>
      <c r="E106" s="10">
        <f t="shared" si="14"/>
        <v>174.535</v>
      </c>
      <c r="F106" s="10"/>
      <c r="G106">
        <f t="shared" si="15"/>
        <v>10</v>
      </c>
    </row>
    <row r="107" spans="1:9" ht="12.75">
      <c r="A107" s="6" t="s">
        <v>108</v>
      </c>
      <c r="B107" s="7" t="s">
        <v>79</v>
      </c>
      <c r="C107" s="8">
        <v>0.5</v>
      </c>
      <c r="D107">
        <v>349.07</v>
      </c>
      <c r="E107" s="10">
        <f t="shared" si="14"/>
        <v>174.535</v>
      </c>
      <c r="F107" s="10">
        <f>SUM(E102:E107)</f>
        <v>1418.275</v>
      </c>
      <c r="G107">
        <f t="shared" si="15"/>
        <v>10</v>
      </c>
      <c r="H107">
        <f>SUM(G102:G107)</f>
        <v>70</v>
      </c>
      <c r="I107" s="13">
        <f>F107+H107</f>
        <v>1488.275</v>
      </c>
    </row>
    <row r="108" spans="1:6" ht="12.75">
      <c r="A108" s="6"/>
      <c r="B108" s="7"/>
      <c r="E108" s="10">
        <f aca="true" t="shared" si="16" ref="E108:E128">C108*D108</f>
        <v>0</v>
      </c>
      <c r="F108" s="10"/>
    </row>
    <row r="109" spans="1:7" ht="12.75">
      <c r="A109" s="6" t="s">
        <v>109</v>
      </c>
      <c r="B109" s="7" t="s">
        <v>65</v>
      </c>
      <c r="C109" s="8">
        <v>0.5</v>
      </c>
      <c r="D109">
        <v>457.93</v>
      </c>
      <c r="E109" s="10">
        <f t="shared" si="16"/>
        <v>228.965</v>
      </c>
      <c r="F109" s="10"/>
      <c r="G109">
        <f>20*C109</f>
        <v>10</v>
      </c>
    </row>
    <row r="110" spans="1:7" ht="12.75">
      <c r="A110" s="6" t="s">
        <v>109</v>
      </c>
      <c r="B110" s="7" t="s">
        <v>66</v>
      </c>
      <c r="C110" s="8">
        <v>0.5</v>
      </c>
      <c r="D110">
        <v>457.93</v>
      </c>
      <c r="E110" s="10">
        <f t="shared" si="16"/>
        <v>228.965</v>
      </c>
      <c r="F110" s="10"/>
      <c r="G110">
        <f>20*C110</f>
        <v>10</v>
      </c>
    </row>
    <row r="111" spans="1:7" ht="12.75">
      <c r="A111" s="6" t="s">
        <v>109</v>
      </c>
      <c r="B111" s="7" t="s">
        <v>63</v>
      </c>
      <c r="C111" s="8">
        <v>1</v>
      </c>
      <c r="D111">
        <v>484.75</v>
      </c>
      <c r="E111" s="10">
        <f t="shared" si="16"/>
        <v>484.75</v>
      </c>
      <c r="F111" s="10"/>
      <c r="G111">
        <f>20*C111</f>
        <v>20</v>
      </c>
    </row>
    <row r="112" spans="1:7" ht="12.75">
      <c r="A112" s="6" t="s">
        <v>109</v>
      </c>
      <c r="B112" s="7" t="s">
        <v>68</v>
      </c>
      <c r="C112" s="8">
        <v>0.5</v>
      </c>
      <c r="D112">
        <v>349.07</v>
      </c>
      <c r="E112" s="10">
        <f t="shared" si="16"/>
        <v>174.535</v>
      </c>
      <c r="F112" s="10"/>
      <c r="G112">
        <f>20*C112</f>
        <v>10</v>
      </c>
    </row>
    <row r="113" spans="1:9" ht="12.75">
      <c r="A113" s="6" t="s">
        <v>109</v>
      </c>
      <c r="B113" s="7" t="s">
        <v>79</v>
      </c>
      <c r="C113" s="8">
        <v>0.5</v>
      </c>
      <c r="D113">
        <v>349.07</v>
      </c>
      <c r="E113" s="10">
        <f t="shared" si="16"/>
        <v>174.535</v>
      </c>
      <c r="F113" s="10">
        <f>SUM(E109:E113)</f>
        <v>1291.7500000000002</v>
      </c>
      <c r="G113">
        <f>20*C113</f>
        <v>10</v>
      </c>
      <c r="H113">
        <f>SUM(G109:G113)</f>
        <v>60</v>
      </c>
      <c r="I113" s="13">
        <f>F113+H113</f>
        <v>1351.7500000000002</v>
      </c>
    </row>
    <row r="114" spans="1:6" ht="12.75">
      <c r="A114" s="6"/>
      <c r="B114" s="7"/>
      <c r="E114" s="10">
        <f t="shared" si="16"/>
        <v>0</v>
      </c>
      <c r="F114" s="10"/>
    </row>
    <row r="115" spans="1:7" ht="12.75">
      <c r="A115" s="6" t="s">
        <v>7</v>
      </c>
      <c r="B115" s="7" t="s">
        <v>61</v>
      </c>
      <c r="C115" s="8">
        <v>1</v>
      </c>
      <c r="D115">
        <v>440.29</v>
      </c>
      <c r="E115" s="10">
        <f t="shared" si="16"/>
        <v>440.29</v>
      </c>
      <c r="F115" s="10"/>
      <c r="G115">
        <f>20*C115</f>
        <v>20</v>
      </c>
    </row>
    <row r="116" spans="1:9" ht="12.75">
      <c r="A116" s="6" t="s">
        <v>7</v>
      </c>
      <c r="B116" s="7" t="s">
        <v>62</v>
      </c>
      <c r="C116" s="8">
        <v>1.5</v>
      </c>
      <c r="D116">
        <v>377.04</v>
      </c>
      <c r="E116" s="10">
        <f t="shared" si="16"/>
        <v>565.5600000000001</v>
      </c>
      <c r="F116" s="10">
        <f>SUM(E115:E116)</f>
        <v>1005.8500000000001</v>
      </c>
      <c r="G116">
        <f>20*C116</f>
        <v>30</v>
      </c>
      <c r="H116">
        <f>SUM(G115:G116)</f>
        <v>50</v>
      </c>
      <c r="I116" s="13">
        <f>F116+H116</f>
        <v>1055.8500000000001</v>
      </c>
    </row>
    <row r="117" spans="1:6" ht="12.75">
      <c r="A117" s="6"/>
      <c r="B117" s="7"/>
      <c r="E117" s="10">
        <f t="shared" si="16"/>
        <v>0</v>
      </c>
      <c r="F117" s="10"/>
    </row>
    <row r="118" spans="1:9" ht="12.75">
      <c r="A118" s="6" t="s">
        <v>110</v>
      </c>
      <c r="B118" s="7" t="s">
        <v>61</v>
      </c>
      <c r="C118" s="8">
        <v>1</v>
      </c>
      <c r="D118">
        <v>440.29</v>
      </c>
      <c r="E118" s="10">
        <f t="shared" si="16"/>
        <v>440.29</v>
      </c>
      <c r="F118" s="10">
        <f>SUM(E118)</f>
        <v>440.29</v>
      </c>
      <c r="G118">
        <f>20*C118</f>
        <v>20</v>
      </c>
      <c r="H118">
        <f>SUM(G118)</f>
        <v>20</v>
      </c>
      <c r="I118" s="13">
        <f>F118+H118</f>
        <v>460.29</v>
      </c>
    </row>
    <row r="119" spans="1:6" ht="12.75">
      <c r="A119" s="6"/>
      <c r="B119" s="7"/>
      <c r="E119" s="10">
        <f t="shared" si="16"/>
        <v>0</v>
      </c>
      <c r="F119" s="10"/>
    </row>
    <row r="120" spans="1:7" ht="12.75">
      <c r="A120" s="6" t="s">
        <v>111</v>
      </c>
      <c r="B120" s="7" t="s">
        <v>71</v>
      </c>
      <c r="C120" s="8">
        <v>1</v>
      </c>
      <c r="D120">
        <v>349.07</v>
      </c>
      <c r="E120" s="10">
        <f t="shared" si="16"/>
        <v>349.07</v>
      </c>
      <c r="F120" s="10"/>
      <c r="G120">
        <f>20*C120</f>
        <v>20</v>
      </c>
    </row>
    <row r="121" spans="1:9" ht="12.75">
      <c r="A121" s="6" t="s">
        <v>111</v>
      </c>
      <c r="B121" s="7" t="s">
        <v>79</v>
      </c>
      <c r="C121" s="8">
        <v>1</v>
      </c>
      <c r="D121">
        <v>349.07</v>
      </c>
      <c r="E121" s="10">
        <f t="shared" si="16"/>
        <v>349.07</v>
      </c>
      <c r="F121" s="10">
        <f>SUM(E120:E121)</f>
        <v>698.14</v>
      </c>
      <c r="G121">
        <f>20*C121</f>
        <v>20</v>
      </c>
      <c r="H121">
        <f>SUM(G120:G121)</f>
        <v>40</v>
      </c>
      <c r="I121" s="13">
        <f>F121+H121</f>
        <v>738.14</v>
      </c>
    </row>
    <row r="122" spans="1:6" ht="12.75">
      <c r="A122" s="6"/>
      <c r="B122" s="7"/>
      <c r="E122" s="10">
        <f t="shared" si="16"/>
        <v>0</v>
      </c>
      <c r="F122" s="10"/>
    </row>
    <row r="123" spans="1:7" ht="12.75">
      <c r="A123" s="6" t="s">
        <v>112</v>
      </c>
      <c r="B123" s="7" t="s">
        <v>69</v>
      </c>
      <c r="C123" s="8">
        <v>0.5</v>
      </c>
      <c r="D123">
        <v>484.24</v>
      </c>
      <c r="E123" s="10">
        <f t="shared" si="16"/>
        <v>242.12</v>
      </c>
      <c r="F123" s="10"/>
      <c r="G123">
        <f>20*C123</f>
        <v>10</v>
      </c>
    </row>
    <row r="124" spans="1:7" ht="12.75">
      <c r="A124" s="6" t="s">
        <v>112</v>
      </c>
      <c r="B124" s="7" t="s">
        <v>76</v>
      </c>
      <c r="C124" s="8">
        <v>1</v>
      </c>
      <c r="D124">
        <v>359.63</v>
      </c>
      <c r="E124" s="10">
        <f t="shared" si="16"/>
        <v>359.63</v>
      </c>
      <c r="F124" s="10"/>
      <c r="G124">
        <f>20*C124</f>
        <v>20</v>
      </c>
    </row>
    <row r="125" spans="1:7" ht="12.75">
      <c r="A125" s="6" t="s">
        <v>112</v>
      </c>
      <c r="B125" s="7" t="s">
        <v>79</v>
      </c>
      <c r="C125" s="8">
        <v>0.5</v>
      </c>
      <c r="D125">
        <v>349.07</v>
      </c>
      <c r="E125" s="10">
        <f t="shared" si="16"/>
        <v>174.535</v>
      </c>
      <c r="F125" s="10"/>
      <c r="G125">
        <f>20*C125</f>
        <v>10</v>
      </c>
    </row>
    <row r="126" spans="1:9" ht="12.75">
      <c r="A126" s="6" t="s">
        <v>112</v>
      </c>
      <c r="B126" s="7" t="s">
        <v>71</v>
      </c>
      <c r="C126" s="8">
        <v>0.5</v>
      </c>
      <c r="D126">
        <v>349.07</v>
      </c>
      <c r="E126" s="10">
        <f t="shared" si="16"/>
        <v>174.535</v>
      </c>
      <c r="F126" s="10">
        <f>SUM(E123:E126)</f>
        <v>950.8199999999999</v>
      </c>
      <c r="G126">
        <f>20*C126</f>
        <v>10</v>
      </c>
      <c r="H126">
        <f>SUM(G123:G126)</f>
        <v>50</v>
      </c>
      <c r="I126" s="13">
        <f>F126+H126</f>
        <v>1000.8199999999999</v>
      </c>
    </row>
    <row r="127" spans="1:6" ht="12.75">
      <c r="A127" s="6"/>
      <c r="B127" s="7"/>
      <c r="E127" s="10">
        <f t="shared" si="16"/>
        <v>0</v>
      </c>
      <c r="F127" s="10"/>
    </row>
    <row r="128" spans="1:7" ht="12.75">
      <c r="A128" s="6" t="s">
        <v>113</v>
      </c>
      <c r="B128" s="7" t="s">
        <v>70</v>
      </c>
      <c r="C128" s="8">
        <v>0.5</v>
      </c>
      <c r="D128">
        <v>319.37</v>
      </c>
      <c r="E128" s="10">
        <f t="shared" si="16"/>
        <v>159.685</v>
      </c>
      <c r="F128" s="10"/>
      <c r="G128">
        <f>20*C128</f>
        <v>10</v>
      </c>
    </row>
    <row r="129" spans="1:9" ht="12.75">
      <c r="A129" s="6" t="s">
        <v>113</v>
      </c>
      <c r="B129" s="7" t="s">
        <v>77</v>
      </c>
      <c r="C129" s="8">
        <v>0.5</v>
      </c>
      <c r="D129">
        <v>319.37</v>
      </c>
      <c r="E129" s="10">
        <f>C129*D129</f>
        <v>159.685</v>
      </c>
      <c r="F129" s="10">
        <f>SUM(E128:E129)</f>
        <v>319.37</v>
      </c>
      <c r="G129">
        <f>20*C129</f>
        <v>10</v>
      </c>
      <c r="H129">
        <f>SUM(G128:G130)</f>
        <v>20</v>
      </c>
      <c r="I129" s="13">
        <f>F129+H129</f>
        <v>339.37</v>
      </c>
    </row>
    <row r="130" ht="12.75">
      <c r="B130" s="7"/>
    </row>
    <row r="131" spans="1:2" ht="12.75">
      <c r="A131" s="6"/>
      <c r="B131" s="7"/>
    </row>
    <row r="132" ht="12.75">
      <c r="B132" s="7"/>
    </row>
    <row r="133" ht="12.75">
      <c r="B133" s="7"/>
    </row>
    <row r="134" spans="1:2" ht="12.75">
      <c r="A134" s="6"/>
      <c r="B134" s="7"/>
    </row>
    <row r="135" spans="1:2" ht="12.75">
      <c r="A135" s="6"/>
      <c r="B135" s="7"/>
    </row>
    <row r="136" spans="1:2" ht="12.75">
      <c r="A136" s="6"/>
      <c r="B136" s="7"/>
    </row>
    <row r="137" spans="1:2" ht="12.75">
      <c r="A137" s="6"/>
      <c r="B137" s="7"/>
    </row>
    <row r="138" spans="1:2" ht="12.75">
      <c r="A138" s="6"/>
      <c r="B138" s="7"/>
    </row>
    <row r="139" spans="1:2" ht="12.75">
      <c r="A139" s="6"/>
      <c r="B139" s="7"/>
    </row>
    <row r="140" ht="12.75">
      <c r="B140" s="7"/>
    </row>
    <row r="141" ht="12.75">
      <c r="B141" s="7"/>
    </row>
    <row r="142" ht="12.75">
      <c r="B142" s="7"/>
    </row>
    <row r="143" spans="1:2" ht="12.75">
      <c r="A143" s="6"/>
      <c r="B143" s="7"/>
    </row>
    <row r="144" spans="1:2" ht="12.75">
      <c r="A144" s="6"/>
      <c r="B144" s="7"/>
    </row>
    <row r="145" spans="1:2" ht="12.75">
      <c r="A145" s="6"/>
      <c r="B145" s="7"/>
    </row>
    <row r="146" ht="12.75"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6"/>
      <c r="B150" s="7"/>
    </row>
    <row r="151" ht="12.75">
      <c r="B151" s="7"/>
    </row>
    <row r="152" ht="12.75">
      <c r="B152" s="7"/>
    </row>
    <row r="153" ht="12.75"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spans="1:2" ht="12.75">
      <c r="A157" s="6"/>
      <c r="B157" s="7"/>
    </row>
    <row r="158" ht="12.75"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spans="1:2" ht="12.75">
      <c r="A163" s="6"/>
      <c r="B163" s="7"/>
    </row>
    <row r="164" ht="12.75">
      <c r="B164" s="7"/>
    </row>
    <row r="165" spans="1:2" ht="12.75">
      <c r="A165" s="4"/>
      <c r="B165" s="7"/>
    </row>
    <row r="166" ht="12.75">
      <c r="B166" s="7"/>
    </row>
    <row r="167" ht="12.75">
      <c r="B167" s="7"/>
    </row>
    <row r="168" ht="12.75">
      <c r="B168" s="7"/>
    </row>
    <row r="169" spans="1:2" ht="12.75">
      <c r="A169" s="6"/>
      <c r="B169" s="7"/>
    </row>
    <row r="170" spans="1:2" ht="12.75">
      <c r="A170" s="6"/>
      <c r="B170" s="7"/>
    </row>
    <row r="171" ht="12.75">
      <c r="B171" s="7"/>
    </row>
  </sheetData>
  <autoFilter ref="A1:J129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0"/>
  <sheetViews>
    <sheetView workbookViewId="0" topLeftCell="A1">
      <selection activeCell="B25" sqref="B25"/>
    </sheetView>
  </sheetViews>
  <sheetFormatPr defaultColWidth="9.140625" defaultRowHeight="12.75"/>
  <cols>
    <col min="1" max="1" width="23.8515625" style="0" customWidth="1"/>
    <col min="2" max="2" width="41.8515625" style="0" customWidth="1"/>
  </cols>
  <sheetData>
    <row r="2" spans="1:5" ht="12.75">
      <c r="A2" s="2" t="s">
        <v>81</v>
      </c>
      <c r="B2" s="1" t="s">
        <v>64</v>
      </c>
      <c r="C2" s="5">
        <v>0.5</v>
      </c>
      <c r="D2">
        <v>379.73</v>
      </c>
      <c r="E2">
        <f aca="true" t="shared" si="0" ref="E2:E8">C2*D2</f>
        <v>189.865</v>
      </c>
    </row>
    <row r="3" spans="1:5" ht="12.75">
      <c r="A3" s="2" t="s">
        <v>81</v>
      </c>
      <c r="B3" s="1" t="s">
        <v>72</v>
      </c>
      <c r="C3" s="5">
        <v>0.5</v>
      </c>
      <c r="D3">
        <v>359.63</v>
      </c>
      <c r="E3">
        <f t="shared" si="0"/>
        <v>179.815</v>
      </c>
    </row>
    <row r="4" spans="1:5" ht="12.75">
      <c r="A4" s="2" t="s">
        <v>81</v>
      </c>
      <c r="B4" s="1" t="s">
        <v>72</v>
      </c>
      <c r="C4" s="5">
        <v>0.5</v>
      </c>
      <c r="D4">
        <v>359.63</v>
      </c>
      <c r="E4">
        <f t="shared" si="0"/>
        <v>179.815</v>
      </c>
    </row>
    <row r="5" spans="1:5" ht="12.75">
      <c r="A5" s="2" t="s">
        <v>81</v>
      </c>
      <c r="B5" s="1" t="s">
        <v>78</v>
      </c>
      <c r="C5" s="5">
        <v>0.5</v>
      </c>
      <c r="D5">
        <v>349.07</v>
      </c>
      <c r="E5">
        <f t="shared" si="0"/>
        <v>174.535</v>
      </c>
    </row>
    <row r="6" spans="1:5" ht="12.75">
      <c r="A6" s="2" t="s">
        <v>81</v>
      </c>
      <c r="B6" s="1" t="s">
        <v>78</v>
      </c>
      <c r="C6" s="5">
        <v>0.5</v>
      </c>
      <c r="D6">
        <v>349.07</v>
      </c>
      <c r="E6">
        <f t="shared" si="0"/>
        <v>174.535</v>
      </c>
    </row>
    <row r="7" spans="1:5" ht="12.75">
      <c r="A7" s="2" t="s">
        <v>81</v>
      </c>
      <c r="B7" s="1" t="s">
        <v>80</v>
      </c>
      <c r="C7" s="5">
        <v>0.5</v>
      </c>
      <c r="D7">
        <v>349.07</v>
      </c>
      <c r="E7">
        <f t="shared" si="0"/>
        <v>174.535</v>
      </c>
    </row>
    <row r="8" spans="1:5" ht="12.75">
      <c r="A8" s="2" t="s">
        <v>81</v>
      </c>
      <c r="B8" s="1" t="s">
        <v>80</v>
      </c>
      <c r="C8" s="5">
        <v>0.5</v>
      </c>
      <c r="D8">
        <v>349.07</v>
      </c>
      <c r="E8">
        <f t="shared" si="0"/>
        <v>174.535</v>
      </c>
    </row>
    <row r="9" spans="1:3" ht="12.75">
      <c r="A9" s="2"/>
      <c r="B9" s="1"/>
      <c r="C9" s="5"/>
    </row>
    <row r="10" spans="1:5" ht="12.75">
      <c r="A10" s="2" t="s">
        <v>82</v>
      </c>
      <c r="B10" s="1" t="s">
        <v>80</v>
      </c>
      <c r="C10" s="5">
        <v>0.5</v>
      </c>
      <c r="D10">
        <v>349.07</v>
      </c>
      <c r="E10">
        <f>C10*D10</f>
        <v>174.535</v>
      </c>
    </row>
    <row r="11" spans="1:5" ht="12.75">
      <c r="A11" s="2" t="s">
        <v>82</v>
      </c>
      <c r="B11" s="1" t="s">
        <v>64</v>
      </c>
      <c r="C11" s="5">
        <v>0.5</v>
      </c>
      <c r="D11">
        <v>379.73</v>
      </c>
      <c r="E11">
        <f>C11*D11</f>
        <v>189.865</v>
      </c>
    </row>
    <row r="12" spans="1:5" ht="12.75">
      <c r="A12" s="2" t="s">
        <v>82</v>
      </c>
      <c r="B12" s="1" t="s">
        <v>68</v>
      </c>
      <c r="C12" s="5">
        <v>0.5</v>
      </c>
      <c r="D12">
        <v>349.07</v>
      </c>
      <c r="E12">
        <f>C12*D12</f>
        <v>174.535</v>
      </c>
    </row>
    <row r="13" spans="1:5" ht="12.75">
      <c r="A13" s="2" t="s">
        <v>82</v>
      </c>
      <c r="B13" s="1" t="s">
        <v>79</v>
      </c>
      <c r="C13" s="5">
        <v>1</v>
      </c>
      <c r="D13">
        <v>349.07</v>
      </c>
      <c r="E13">
        <f>C13*D13</f>
        <v>349.07</v>
      </c>
    </row>
    <row r="14" spans="1:3" ht="12.75">
      <c r="A14" s="2"/>
      <c r="B14" s="1"/>
      <c r="C14" s="5"/>
    </row>
    <row r="15" spans="1:5" ht="12.75">
      <c r="A15" s="2" t="s">
        <v>83</v>
      </c>
      <c r="B15" s="1" t="s">
        <v>68</v>
      </c>
      <c r="C15" s="5">
        <v>0.5</v>
      </c>
      <c r="D15">
        <v>349.07</v>
      </c>
      <c r="E15">
        <f>C15*D15</f>
        <v>174.535</v>
      </c>
    </row>
    <row r="16" spans="1:3" ht="12.75">
      <c r="A16" s="2"/>
      <c r="B16" s="1"/>
      <c r="C16" s="5"/>
    </row>
    <row r="17" spans="1:5" ht="12.75">
      <c r="A17" s="2" t="s">
        <v>16</v>
      </c>
      <c r="B17" s="1" t="s">
        <v>64</v>
      </c>
      <c r="C17" s="5">
        <v>0.5</v>
      </c>
      <c r="D17">
        <v>379.73</v>
      </c>
      <c r="E17">
        <f>C17*D17</f>
        <v>189.865</v>
      </c>
    </row>
    <row r="18" spans="1:5" ht="12.75">
      <c r="A18" s="2" t="s">
        <v>13</v>
      </c>
      <c r="B18" s="1" t="s">
        <v>70</v>
      </c>
      <c r="C18" s="5">
        <v>0.5</v>
      </c>
      <c r="D18">
        <v>319.37</v>
      </c>
      <c r="E18">
        <f>C18*D18</f>
        <v>159.685</v>
      </c>
    </row>
    <row r="19" spans="1:5" ht="12.75">
      <c r="A19" s="2" t="s">
        <v>15</v>
      </c>
      <c r="B19" s="1" t="s">
        <v>77</v>
      </c>
      <c r="C19" s="5">
        <v>0.5</v>
      </c>
      <c r="D19">
        <v>319.37</v>
      </c>
      <c r="E19">
        <f>C19*D19</f>
        <v>159.685</v>
      </c>
    </row>
    <row r="20" spans="1:5" ht="12.75">
      <c r="A20" s="2" t="s">
        <v>13</v>
      </c>
      <c r="B20" s="1" t="s">
        <v>79</v>
      </c>
      <c r="C20" s="5">
        <v>0.5</v>
      </c>
      <c r="D20">
        <v>349.07</v>
      </c>
      <c r="E20">
        <f>C20*D20</f>
        <v>174.535</v>
      </c>
    </row>
    <row r="21" spans="1:3" ht="12.75">
      <c r="A21" s="2"/>
      <c r="B21" s="1"/>
      <c r="C21" s="5"/>
    </row>
    <row r="22" spans="1:5" ht="12.75">
      <c r="A22" s="2" t="s">
        <v>55</v>
      </c>
      <c r="B22" s="1" t="s">
        <v>59</v>
      </c>
      <c r="C22" s="5">
        <v>2</v>
      </c>
      <c r="D22">
        <v>251.42</v>
      </c>
      <c r="E22">
        <f aca="true" t="shared" si="1" ref="E22:E53">C22*D22</f>
        <v>502.84</v>
      </c>
    </row>
    <row r="23" spans="1:5" ht="12.75">
      <c r="A23" s="2" t="s">
        <v>57</v>
      </c>
      <c r="B23" s="1" t="s">
        <v>67</v>
      </c>
      <c r="C23" s="5">
        <v>2</v>
      </c>
      <c r="D23">
        <v>251.42</v>
      </c>
      <c r="E23">
        <f t="shared" si="1"/>
        <v>502.84</v>
      </c>
    </row>
    <row r="24" spans="1:5" ht="12.75">
      <c r="A24" s="2" t="s">
        <v>56</v>
      </c>
      <c r="B24" s="1" t="s">
        <v>60</v>
      </c>
      <c r="C24" s="5">
        <v>2.5</v>
      </c>
      <c r="D24">
        <v>283.87</v>
      </c>
      <c r="E24">
        <f t="shared" si="1"/>
        <v>709.675</v>
      </c>
    </row>
    <row r="25" spans="1:5" ht="12.75">
      <c r="A25" s="2" t="s">
        <v>31</v>
      </c>
      <c r="B25" s="1" t="s">
        <v>79</v>
      </c>
      <c r="C25" s="5">
        <v>1</v>
      </c>
      <c r="D25">
        <v>349.07</v>
      </c>
      <c r="E25">
        <f t="shared" si="1"/>
        <v>349.07</v>
      </c>
    </row>
    <row r="26" spans="1:5" ht="12.75">
      <c r="A26" s="2" t="s">
        <v>47</v>
      </c>
      <c r="B26" s="1" t="s">
        <v>71</v>
      </c>
      <c r="C26" s="5">
        <v>0.5</v>
      </c>
      <c r="D26">
        <v>349.07</v>
      </c>
      <c r="E26">
        <f t="shared" si="1"/>
        <v>174.535</v>
      </c>
    </row>
    <row r="27" spans="1:5" ht="12.75">
      <c r="A27" s="2" t="s">
        <v>47</v>
      </c>
      <c r="B27" s="1" t="s">
        <v>78</v>
      </c>
      <c r="C27" s="5">
        <v>0.5</v>
      </c>
      <c r="D27">
        <v>349.07</v>
      </c>
      <c r="E27">
        <f t="shared" si="1"/>
        <v>174.535</v>
      </c>
    </row>
    <row r="28" spans="1:5" ht="12.75">
      <c r="A28" s="2" t="s">
        <v>23</v>
      </c>
      <c r="B28" s="1" t="s">
        <v>64</v>
      </c>
      <c r="C28" s="5">
        <v>0.5</v>
      </c>
      <c r="D28">
        <v>379.73</v>
      </c>
      <c r="E28">
        <f t="shared" si="1"/>
        <v>189.865</v>
      </c>
    </row>
    <row r="29" spans="1:5" ht="12.75">
      <c r="A29" s="2" t="s">
        <v>8</v>
      </c>
      <c r="B29" s="1" t="s">
        <v>62</v>
      </c>
      <c r="C29" s="5">
        <v>6</v>
      </c>
      <c r="D29">
        <v>377.04</v>
      </c>
      <c r="E29">
        <f t="shared" si="1"/>
        <v>2262.2400000000002</v>
      </c>
    </row>
    <row r="30" spans="1:5" ht="12.75">
      <c r="A30" s="2" t="s">
        <v>34</v>
      </c>
      <c r="B30" s="1" t="s">
        <v>69</v>
      </c>
      <c r="C30" s="5">
        <v>0.5</v>
      </c>
      <c r="D30">
        <v>484.24</v>
      </c>
      <c r="E30">
        <f t="shared" si="1"/>
        <v>242.12</v>
      </c>
    </row>
    <row r="31" spans="1:5" ht="12.75">
      <c r="A31" s="2" t="s">
        <v>24</v>
      </c>
      <c r="B31" s="1" t="s">
        <v>64</v>
      </c>
      <c r="C31" s="5">
        <v>0.5</v>
      </c>
      <c r="D31">
        <v>379.73</v>
      </c>
      <c r="E31">
        <f t="shared" si="1"/>
        <v>189.865</v>
      </c>
    </row>
    <row r="32" spans="1:5" ht="12.75">
      <c r="A32" s="2" t="s">
        <v>24</v>
      </c>
      <c r="B32" s="1" t="s">
        <v>71</v>
      </c>
      <c r="C32" s="5">
        <v>0.5</v>
      </c>
      <c r="D32">
        <v>349.07</v>
      </c>
      <c r="E32">
        <f t="shared" si="1"/>
        <v>174.535</v>
      </c>
    </row>
    <row r="33" spans="1:5" ht="12.75">
      <c r="A33" s="2" t="s">
        <v>17</v>
      </c>
      <c r="B33" s="1" t="s">
        <v>64</v>
      </c>
      <c r="C33" s="5">
        <v>0.5</v>
      </c>
      <c r="D33">
        <v>379.73</v>
      </c>
      <c r="E33">
        <f t="shared" si="1"/>
        <v>189.865</v>
      </c>
    </row>
    <row r="34" spans="1:5" ht="12.75">
      <c r="A34" s="2" t="s">
        <v>17</v>
      </c>
      <c r="B34" s="1" t="s">
        <v>68</v>
      </c>
      <c r="C34" s="5">
        <v>0.5</v>
      </c>
      <c r="D34">
        <v>349.07</v>
      </c>
      <c r="E34">
        <f t="shared" si="1"/>
        <v>174.535</v>
      </c>
    </row>
    <row r="35" spans="1:5" ht="12.75">
      <c r="A35" s="2" t="s">
        <v>1</v>
      </c>
      <c r="B35" s="1" t="s">
        <v>61</v>
      </c>
      <c r="C35" s="5">
        <v>1</v>
      </c>
      <c r="D35">
        <v>440.29</v>
      </c>
      <c r="E35">
        <f t="shared" si="1"/>
        <v>440.29</v>
      </c>
    </row>
    <row r="36" spans="1:5" ht="12.75">
      <c r="A36" s="2" t="s">
        <v>1</v>
      </c>
      <c r="B36" s="1" t="s">
        <v>74</v>
      </c>
      <c r="C36" s="5">
        <v>1</v>
      </c>
      <c r="D36">
        <v>331.25</v>
      </c>
      <c r="E36">
        <f t="shared" si="1"/>
        <v>331.25</v>
      </c>
    </row>
    <row r="37" spans="1:5" ht="12.75">
      <c r="A37" s="2" t="s">
        <v>27</v>
      </c>
      <c r="B37" s="1" t="s">
        <v>79</v>
      </c>
      <c r="C37" s="5">
        <v>1</v>
      </c>
      <c r="D37">
        <v>349.07</v>
      </c>
      <c r="E37">
        <f t="shared" si="1"/>
        <v>349.07</v>
      </c>
    </row>
    <row r="38" spans="1:5" ht="12.75">
      <c r="A38" s="2" t="s">
        <v>14</v>
      </c>
      <c r="B38" s="1" t="s">
        <v>71</v>
      </c>
      <c r="C38" s="5">
        <v>0.5</v>
      </c>
      <c r="D38">
        <v>349.07</v>
      </c>
      <c r="E38">
        <f t="shared" si="1"/>
        <v>174.535</v>
      </c>
    </row>
    <row r="39" spans="1:5" ht="12.75">
      <c r="A39" s="2" t="s">
        <v>14</v>
      </c>
      <c r="B39" s="1" t="s">
        <v>77</v>
      </c>
      <c r="C39" s="5">
        <v>0.5</v>
      </c>
      <c r="D39">
        <v>319.37</v>
      </c>
      <c r="E39">
        <f t="shared" si="1"/>
        <v>159.685</v>
      </c>
    </row>
    <row r="40" spans="1:5" ht="12.75">
      <c r="A40" s="2" t="s">
        <v>11</v>
      </c>
      <c r="B40" s="1" t="s">
        <v>63</v>
      </c>
      <c r="C40" s="5">
        <v>0.5</v>
      </c>
      <c r="D40">
        <v>484.75</v>
      </c>
      <c r="E40">
        <f t="shared" si="1"/>
        <v>242.375</v>
      </c>
    </row>
    <row r="41" spans="1:5" ht="12.75">
      <c r="A41" s="2" t="s">
        <v>11</v>
      </c>
      <c r="B41" s="1" t="s">
        <v>66</v>
      </c>
      <c r="C41" s="5">
        <v>0.5</v>
      </c>
      <c r="D41">
        <v>457.93</v>
      </c>
      <c r="E41">
        <f t="shared" si="1"/>
        <v>228.965</v>
      </c>
    </row>
    <row r="42" spans="1:5" ht="12.75">
      <c r="A42" s="2" t="s">
        <v>11</v>
      </c>
      <c r="B42" s="1" t="s">
        <v>70</v>
      </c>
      <c r="C42" s="5">
        <v>0.5</v>
      </c>
      <c r="D42">
        <v>319.37</v>
      </c>
      <c r="E42">
        <f t="shared" si="1"/>
        <v>159.685</v>
      </c>
    </row>
    <row r="43" spans="1:5" ht="12.75">
      <c r="A43" s="2" t="s">
        <v>11</v>
      </c>
      <c r="B43" s="1" t="s">
        <v>73</v>
      </c>
      <c r="C43" s="5">
        <v>0.5</v>
      </c>
      <c r="D43">
        <v>359.63</v>
      </c>
      <c r="E43">
        <f t="shared" si="1"/>
        <v>179.815</v>
      </c>
    </row>
    <row r="44" spans="1:5" ht="12.75">
      <c r="A44" s="2" t="s">
        <v>11</v>
      </c>
      <c r="B44" s="1" t="s">
        <v>74</v>
      </c>
      <c r="C44" s="5">
        <v>0.5</v>
      </c>
      <c r="D44">
        <v>331.25</v>
      </c>
      <c r="E44">
        <f t="shared" si="1"/>
        <v>165.625</v>
      </c>
    </row>
    <row r="45" spans="1:5" ht="12.75">
      <c r="A45" s="2" t="s">
        <v>11</v>
      </c>
      <c r="B45" s="1" t="s">
        <v>79</v>
      </c>
      <c r="C45" s="5">
        <v>0.5</v>
      </c>
      <c r="D45">
        <v>349.07</v>
      </c>
      <c r="E45">
        <f t="shared" si="1"/>
        <v>174.535</v>
      </c>
    </row>
    <row r="46" spans="1:5" ht="12.75">
      <c r="A46" s="2" t="s">
        <v>11</v>
      </c>
      <c r="B46" s="1" t="s">
        <v>80</v>
      </c>
      <c r="C46" s="5">
        <v>0.5</v>
      </c>
      <c r="D46">
        <v>349.07</v>
      </c>
      <c r="E46">
        <f t="shared" si="1"/>
        <v>174.535</v>
      </c>
    </row>
    <row r="47" spans="1:5" ht="12.75">
      <c r="A47" s="2" t="s">
        <v>38</v>
      </c>
      <c r="B47" s="1" t="s">
        <v>71</v>
      </c>
      <c r="C47" s="5">
        <v>0.5</v>
      </c>
      <c r="D47">
        <v>349.07</v>
      </c>
      <c r="E47">
        <f t="shared" si="1"/>
        <v>174.535</v>
      </c>
    </row>
    <row r="48" spans="1:5" ht="12.75">
      <c r="A48" s="2" t="s">
        <v>38</v>
      </c>
      <c r="B48" s="1" t="s">
        <v>75</v>
      </c>
      <c r="C48" s="5">
        <v>0.5</v>
      </c>
      <c r="D48">
        <v>359.63</v>
      </c>
      <c r="E48">
        <f t="shared" si="1"/>
        <v>179.815</v>
      </c>
    </row>
    <row r="49" spans="1:5" ht="12.75">
      <c r="A49" s="2" t="s">
        <v>38</v>
      </c>
      <c r="B49" s="1" t="s">
        <v>76</v>
      </c>
      <c r="C49" s="5">
        <v>0.5</v>
      </c>
      <c r="D49">
        <v>359.63</v>
      </c>
      <c r="E49">
        <f t="shared" si="1"/>
        <v>179.815</v>
      </c>
    </row>
    <row r="50" spans="1:5" ht="12.75">
      <c r="A50" s="2" t="s">
        <v>38</v>
      </c>
      <c r="B50" s="1" t="s">
        <v>78</v>
      </c>
      <c r="C50" s="5">
        <v>0.5</v>
      </c>
      <c r="D50">
        <v>349.07</v>
      </c>
      <c r="E50">
        <f t="shared" si="1"/>
        <v>174.535</v>
      </c>
    </row>
    <row r="51" spans="1:5" ht="12.75">
      <c r="A51" s="2" t="s">
        <v>42</v>
      </c>
      <c r="B51" s="1" t="s">
        <v>65</v>
      </c>
      <c r="C51" s="5">
        <v>1</v>
      </c>
      <c r="D51">
        <v>457.93</v>
      </c>
      <c r="E51">
        <f t="shared" si="1"/>
        <v>457.93</v>
      </c>
    </row>
    <row r="52" spans="1:5" ht="12.75">
      <c r="A52" s="2" t="s">
        <v>37</v>
      </c>
      <c r="B52" s="1" t="s">
        <v>72</v>
      </c>
      <c r="C52" s="5">
        <v>0.5</v>
      </c>
      <c r="D52">
        <v>359.63</v>
      </c>
      <c r="E52">
        <f t="shared" si="1"/>
        <v>179.815</v>
      </c>
    </row>
    <row r="53" spans="1:5" ht="12.75">
      <c r="A53" s="2" t="s">
        <v>35</v>
      </c>
      <c r="B53" s="1" t="s">
        <v>73</v>
      </c>
      <c r="C53" s="5">
        <v>0.5</v>
      </c>
      <c r="D53">
        <v>359.63</v>
      </c>
      <c r="E53">
        <f t="shared" si="1"/>
        <v>179.815</v>
      </c>
    </row>
    <row r="54" spans="1:5" ht="12.75">
      <c r="A54" s="2" t="s">
        <v>35</v>
      </c>
      <c r="B54" s="1" t="s">
        <v>76</v>
      </c>
      <c r="C54" s="5">
        <v>0.5</v>
      </c>
      <c r="D54">
        <v>359.63</v>
      </c>
      <c r="E54">
        <f aca="true" t="shared" si="2" ref="E54:E85">C54*D54</f>
        <v>179.815</v>
      </c>
    </row>
    <row r="55" spans="1:5" ht="12.75">
      <c r="A55" s="2" t="s">
        <v>21</v>
      </c>
      <c r="B55" s="1" t="s">
        <v>64</v>
      </c>
      <c r="C55" s="5">
        <v>0.5</v>
      </c>
      <c r="D55">
        <v>379.73</v>
      </c>
      <c r="E55">
        <f t="shared" si="2"/>
        <v>189.865</v>
      </c>
    </row>
    <row r="56" spans="1:5" ht="12.75">
      <c r="A56" s="2" t="s">
        <v>41</v>
      </c>
      <c r="B56" s="1" t="s">
        <v>66</v>
      </c>
      <c r="C56" s="5">
        <v>0.5</v>
      </c>
      <c r="D56">
        <v>457.93</v>
      </c>
      <c r="E56">
        <f t="shared" si="2"/>
        <v>228.965</v>
      </c>
    </row>
    <row r="57" spans="1:5" ht="12.75">
      <c r="A57" s="2" t="s">
        <v>21</v>
      </c>
      <c r="B57" s="1" t="s">
        <v>79</v>
      </c>
      <c r="C57" s="5">
        <v>0.5</v>
      </c>
      <c r="D57">
        <v>349.07</v>
      </c>
      <c r="E57">
        <f t="shared" si="2"/>
        <v>174.535</v>
      </c>
    </row>
    <row r="58" spans="1:5" ht="12.75">
      <c r="A58" s="2" t="s">
        <v>22</v>
      </c>
      <c r="B58" s="1" t="s">
        <v>64</v>
      </c>
      <c r="C58" s="5">
        <v>0.5</v>
      </c>
      <c r="D58">
        <v>379.73</v>
      </c>
      <c r="E58">
        <f t="shared" si="2"/>
        <v>189.865</v>
      </c>
    </row>
    <row r="59" spans="1:5" ht="12.75">
      <c r="A59" s="2" t="s">
        <v>22</v>
      </c>
      <c r="B59" s="1" t="s">
        <v>71</v>
      </c>
      <c r="C59" s="5">
        <v>0.5</v>
      </c>
      <c r="D59">
        <v>349.07</v>
      </c>
      <c r="E59">
        <f t="shared" si="2"/>
        <v>174.535</v>
      </c>
    </row>
    <row r="60" spans="1:5" ht="12.75">
      <c r="A60" s="2" t="s">
        <v>3</v>
      </c>
      <c r="B60" s="1" t="s">
        <v>61</v>
      </c>
      <c r="C60" s="5">
        <v>1</v>
      </c>
      <c r="D60">
        <v>440.29</v>
      </c>
      <c r="E60">
        <f t="shared" si="2"/>
        <v>440.29</v>
      </c>
    </row>
    <row r="61" spans="1:5" ht="12.75">
      <c r="A61" s="2" t="s">
        <v>46</v>
      </c>
      <c r="B61" s="1" t="s">
        <v>71</v>
      </c>
      <c r="C61" s="5">
        <v>0.5</v>
      </c>
      <c r="D61">
        <v>349.07</v>
      </c>
      <c r="E61">
        <f t="shared" si="2"/>
        <v>174.535</v>
      </c>
    </row>
    <row r="62" spans="1:5" ht="12.75">
      <c r="A62" s="2" t="s">
        <v>49</v>
      </c>
      <c r="B62" s="1" t="s">
        <v>68</v>
      </c>
      <c r="C62" s="5">
        <v>1</v>
      </c>
      <c r="D62">
        <v>349.07</v>
      </c>
      <c r="E62">
        <f t="shared" si="2"/>
        <v>349.07</v>
      </c>
    </row>
    <row r="63" spans="1:5" ht="12.75">
      <c r="A63" s="2" t="s">
        <v>4</v>
      </c>
      <c r="B63" s="1" t="s">
        <v>61</v>
      </c>
      <c r="C63" s="5">
        <v>3</v>
      </c>
      <c r="D63">
        <v>440.29</v>
      </c>
      <c r="E63">
        <f t="shared" si="2"/>
        <v>1320.8700000000001</v>
      </c>
    </row>
    <row r="64" spans="1:5" ht="12.75">
      <c r="A64" s="2" t="s">
        <v>54</v>
      </c>
      <c r="B64" s="1" t="s">
        <v>63</v>
      </c>
      <c r="C64" s="5">
        <v>2</v>
      </c>
      <c r="D64">
        <v>484.75</v>
      </c>
      <c r="E64">
        <f t="shared" si="2"/>
        <v>969.5</v>
      </c>
    </row>
    <row r="65" spans="1:5" ht="12.75">
      <c r="A65" s="2" t="s">
        <v>36</v>
      </c>
      <c r="B65" s="1" t="s">
        <v>73</v>
      </c>
      <c r="C65" s="5">
        <v>1</v>
      </c>
      <c r="D65">
        <v>359.63</v>
      </c>
      <c r="E65">
        <f t="shared" si="2"/>
        <v>359.63</v>
      </c>
    </row>
    <row r="66" spans="1:5" ht="12.75">
      <c r="A66" s="2" t="s">
        <v>36</v>
      </c>
      <c r="B66" s="1" t="s">
        <v>75</v>
      </c>
      <c r="C66" s="5">
        <v>1</v>
      </c>
      <c r="D66">
        <v>359.63</v>
      </c>
      <c r="E66">
        <f t="shared" si="2"/>
        <v>359.63</v>
      </c>
    </row>
    <row r="67" spans="1:5" ht="12.75">
      <c r="A67" s="2" t="s">
        <v>9</v>
      </c>
      <c r="B67" s="1" t="s">
        <v>62</v>
      </c>
      <c r="C67" s="5">
        <v>1.5</v>
      </c>
      <c r="D67">
        <v>377.04</v>
      </c>
      <c r="E67">
        <f t="shared" si="2"/>
        <v>565.5600000000001</v>
      </c>
    </row>
    <row r="68" spans="1:5" ht="12.75">
      <c r="A68" s="2" t="s">
        <v>53</v>
      </c>
      <c r="B68" s="1" t="s">
        <v>63</v>
      </c>
      <c r="C68" s="5">
        <v>0.5</v>
      </c>
      <c r="D68">
        <v>484.75</v>
      </c>
      <c r="E68">
        <f t="shared" si="2"/>
        <v>242.375</v>
      </c>
    </row>
    <row r="69" spans="1:5" ht="12.75">
      <c r="A69" s="2" t="s">
        <v>28</v>
      </c>
      <c r="B69" s="1" t="s">
        <v>68</v>
      </c>
      <c r="C69" s="5">
        <v>0.5</v>
      </c>
      <c r="D69">
        <v>349.07</v>
      </c>
      <c r="E69">
        <f t="shared" si="2"/>
        <v>174.535</v>
      </c>
    </row>
    <row r="70" spans="1:5" ht="12.75">
      <c r="A70" s="2" t="s">
        <v>28</v>
      </c>
      <c r="B70" s="1" t="s">
        <v>79</v>
      </c>
      <c r="C70" s="5">
        <v>0.5</v>
      </c>
      <c r="D70">
        <v>349.07</v>
      </c>
      <c r="E70">
        <f t="shared" si="2"/>
        <v>174.535</v>
      </c>
    </row>
    <row r="71" spans="1:5" ht="12.75">
      <c r="A71" s="2" t="s">
        <v>58</v>
      </c>
      <c r="B71" s="1" t="s">
        <v>67</v>
      </c>
      <c r="C71">
        <v>2</v>
      </c>
      <c r="D71">
        <v>251.42</v>
      </c>
      <c r="E71">
        <f t="shared" si="2"/>
        <v>502.84</v>
      </c>
    </row>
    <row r="72" spans="1:5" ht="12.75">
      <c r="A72" s="2" t="s">
        <v>12</v>
      </c>
      <c r="B72" s="1" t="s">
        <v>70</v>
      </c>
      <c r="C72" s="5">
        <v>1</v>
      </c>
      <c r="D72">
        <v>319.37</v>
      </c>
      <c r="E72">
        <f t="shared" si="2"/>
        <v>319.37</v>
      </c>
    </row>
    <row r="73" spans="1:5" ht="12.75">
      <c r="A73" s="2" t="s">
        <v>12</v>
      </c>
      <c r="B73" s="1" t="s">
        <v>77</v>
      </c>
      <c r="C73" s="5">
        <v>1</v>
      </c>
      <c r="D73">
        <v>319.37</v>
      </c>
      <c r="E73">
        <f t="shared" si="2"/>
        <v>319.37</v>
      </c>
    </row>
    <row r="74" spans="1:5" ht="12.75">
      <c r="A74" s="2" t="s">
        <v>44</v>
      </c>
      <c r="B74" s="1" t="s">
        <v>74</v>
      </c>
      <c r="C74" s="5">
        <v>0.5</v>
      </c>
      <c r="D74">
        <v>331.25</v>
      </c>
      <c r="E74">
        <f t="shared" si="2"/>
        <v>165.625</v>
      </c>
    </row>
    <row r="75" spans="1:5" ht="12.75">
      <c r="A75" s="2" t="s">
        <v>48</v>
      </c>
      <c r="B75" s="1" t="s">
        <v>68</v>
      </c>
      <c r="C75" s="5">
        <v>1</v>
      </c>
      <c r="D75">
        <v>349.07</v>
      </c>
      <c r="E75">
        <f t="shared" si="2"/>
        <v>349.07</v>
      </c>
    </row>
    <row r="76" spans="1:5" ht="12.75">
      <c r="A76" s="2" t="s">
        <v>33</v>
      </c>
      <c r="B76" s="1" t="s">
        <v>65</v>
      </c>
      <c r="C76" s="5">
        <v>0.5</v>
      </c>
      <c r="D76">
        <v>457.93</v>
      </c>
      <c r="E76">
        <f t="shared" si="2"/>
        <v>228.965</v>
      </c>
    </row>
    <row r="77" spans="1:5" ht="12.75">
      <c r="A77" s="2" t="s">
        <v>33</v>
      </c>
      <c r="B77" s="1" t="s">
        <v>69</v>
      </c>
      <c r="C77" s="5">
        <v>0.5</v>
      </c>
      <c r="D77">
        <v>484.24</v>
      </c>
      <c r="E77">
        <f t="shared" si="2"/>
        <v>242.12</v>
      </c>
    </row>
    <row r="78" spans="1:5" ht="12.75">
      <c r="A78" s="2" t="s">
        <v>33</v>
      </c>
      <c r="B78" s="1" t="s">
        <v>71</v>
      </c>
      <c r="C78" s="5">
        <v>0.5</v>
      </c>
      <c r="D78">
        <v>349.07</v>
      </c>
      <c r="E78">
        <f t="shared" si="2"/>
        <v>174.535</v>
      </c>
    </row>
    <row r="79" spans="1:5" ht="12.75">
      <c r="A79" s="2" t="s">
        <v>33</v>
      </c>
      <c r="B79" s="1" t="s">
        <v>72</v>
      </c>
      <c r="C79" s="5">
        <v>0.5</v>
      </c>
      <c r="D79">
        <v>359.63</v>
      </c>
      <c r="E79">
        <f t="shared" si="2"/>
        <v>179.815</v>
      </c>
    </row>
    <row r="80" spans="1:5" ht="12.75">
      <c r="A80" s="2" t="s">
        <v>33</v>
      </c>
      <c r="B80" s="1" t="s">
        <v>75</v>
      </c>
      <c r="C80" s="5">
        <v>0.5</v>
      </c>
      <c r="D80">
        <v>359.63</v>
      </c>
      <c r="E80">
        <f t="shared" si="2"/>
        <v>179.815</v>
      </c>
    </row>
    <row r="81" spans="1:5" ht="12.75">
      <c r="A81" s="2" t="s">
        <v>50</v>
      </c>
      <c r="B81" s="1" t="s">
        <v>63</v>
      </c>
      <c r="C81" s="5">
        <v>1</v>
      </c>
      <c r="D81">
        <v>484.75</v>
      </c>
      <c r="E81">
        <f t="shared" si="2"/>
        <v>484.75</v>
      </c>
    </row>
    <row r="82" spans="1:5" ht="12.75">
      <c r="A82" s="2" t="s">
        <v>6</v>
      </c>
      <c r="B82" s="1" t="s">
        <v>62</v>
      </c>
      <c r="C82" s="5">
        <v>9</v>
      </c>
      <c r="D82">
        <v>377.04</v>
      </c>
      <c r="E82">
        <f t="shared" si="2"/>
        <v>3393.36</v>
      </c>
    </row>
    <row r="83" spans="1:5" ht="12.75">
      <c r="A83" s="2" t="s">
        <v>19</v>
      </c>
      <c r="B83" s="1" t="s">
        <v>64</v>
      </c>
      <c r="C83" s="5">
        <v>0.5</v>
      </c>
      <c r="D83">
        <v>379.73</v>
      </c>
      <c r="E83">
        <f t="shared" si="2"/>
        <v>189.865</v>
      </c>
    </row>
    <row r="84" spans="1:5" ht="12.75">
      <c r="A84" s="2" t="s">
        <v>19</v>
      </c>
      <c r="B84" s="1" t="s">
        <v>78</v>
      </c>
      <c r="C84" s="5">
        <v>0.5</v>
      </c>
      <c r="D84">
        <v>349.07</v>
      </c>
      <c r="E84">
        <f t="shared" si="2"/>
        <v>174.535</v>
      </c>
    </row>
    <row r="85" spans="1:5" ht="12.75">
      <c r="A85" s="2" t="s">
        <v>18</v>
      </c>
      <c r="B85" s="1" t="s">
        <v>64</v>
      </c>
      <c r="C85" s="5">
        <v>1</v>
      </c>
      <c r="D85">
        <v>379.73</v>
      </c>
      <c r="E85">
        <f t="shared" si="2"/>
        <v>379.73</v>
      </c>
    </row>
    <row r="86" spans="1:5" ht="12.75">
      <c r="A86" s="2" t="s">
        <v>2</v>
      </c>
      <c r="B86" s="1" t="s">
        <v>61</v>
      </c>
      <c r="C86" s="5">
        <v>3</v>
      </c>
      <c r="D86">
        <v>440.29</v>
      </c>
      <c r="E86">
        <f aca="true" t="shared" si="3" ref="E86:E117">C86*D86</f>
        <v>1320.8700000000001</v>
      </c>
    </row>
    <row r="87" spans="1:5" ht="12.75">
      <c r="A87" s="2" t="s">
        <v>20</v>
      </c>
      <c r="B87" s="1" t="s">
        <v>64</v>
      </c>
      <c r="C87" s="5">
        <v>0.5</v>
      </c>
      <c r="D87">
        <v>379.73</v>
      </c>
      <c r="E87">
        <f t="shared" si="3"/>
        <v>189.865</v>
      </c>
    </row>
    <row r="88" spans="1:5" ht="12.75">
      <c r="A88" s="2" t="s">
        <v>20</v>
      </c>
      <c r="B88" s="1" t="s">
        <v>74</v>
      </c>
      <c r="C88" s="5">
        <v>0.5</v>
      </c>
      <c r="D88">
        <v>331.25</v>
      </c>
      <c r="E88">
        <f t="shared" si="3"/>
        <v>165.625</v>
      </c>
    </row>
    <row r="89" spans="1:5" ht="12.75">
      <c r="A89" s="2" t="s">
        <v>51</v>
      </c>
      <c r="B89" s="1" t="s">
        <v>63</v>
      </c>
      <c r="C89" s="5">
        <v>1</v>
      </c>
      <c r="D89">
        <v>484.75</v>
      </c>
      <c r="E89">
        <f t="shared" si="3"/>
        <v>484.75</v>
      </c>
    </row>
    <row r="90" spans="1:5" ht="12.75">
      <c r="A90" s="2" t="s">
        <v>30</v>
      </c>
      <c r="B90" s="1" t="s">
        <v>66</v>
      </c>
      <c r="C90" s="5">
        <v>0.5</v>
      </c>
      <c r="D90">
        <v>457.93</v>
      </c>
      <c r="E90">
        <f t="shared" si="3"/>
        <v>228.965</v>
      </c>
    </row>
    <row r="91" spans="1:5" ht="12.75">
      <c r="A91" s="2" t="s">
        <v>30</v>
      </c>
      <c r="B91" s="1" t="s">
        <v>68</v>
      </c>
      <c r="C91" s="5">
        <v>0.5</v>
      </c>
      <c r="D91">
        <v>349.07</v>
      </c>
      <c r="E91">
        <f t="shared" si="3"/>
        <v>174.535</v>
      </c>
    </row>
    <row r="92" spans="1:5" ht="12.75">
      <c r="A92" s="2" t="s">
        <v>30</v>
      </c>
      <c r="B92" s="1" t="s">
        <v>79</v>
      </c>
      <c r="C92" s="5">
        <v>0.5</v>
      </c>
      <c r="D92">
        <v>349.07</v>
      </c>
      <c r="E92">
        <f t="shared" si="3"/>
        <v>174.535</v>
      </c>
    </row>
    <row r="93" spans="1:5" ht="12.75">
      <c r="A93" s="2" t="s">
        <v>43</v>
      </c>
      <c r="B93" s="1" t="s">
        <v>65</v>
      </c>
      <c r="C93" s="5">
        <v>0.5</v>
      </c>
      <c r="D93">
        <v>457.93</v>
      </c>
      <c r="E93">
        <f t="shared" si="3"/>
        <v>228.965</v>
      </c>
    </row>
    <row r="94" spans="1:5" ht="12.75">
      <c r="A94" s="2" t="s">
        <v>40</v>
      </c>
      <c r="B94" s="1" t="s">
        <v>66</v>
      </c>
      <c r="C94" s="5">
        <v>0.5</v>
      </c>
      <c r="D94">
        <v>457.93</v>
      </c>
      <c r="E94">
        <f t="shared" si="3"/>
        <v>228.965</v>
      </c>
    </row>
    <row r="95" spans="1:5" ht="12.75">
      <c r="A95" s="2" t="s">
        <v>52</v>
      </c>
      <c r="B95" s="1" t="s">
        <v>63</v>
      </c>
      <c r="C95" s="5">
        <v>1</v>
      </c>
      <c r="D95">
        <v>484.75</v>
      </c>
      <c r="E95">
        <f t="shared" si="3"/>
        <v>484.75</v>
      </c>
    </row>
    <row r="96" spans="1:5" ht="12.75">
      <c r="A96" s="2" t="s">
        <v>29</v>
      </c>
      <c r="B96" s="1" t="s">
        <v>68</v>
      </c>
      <c r="C96" s="5">
        <v>0.5</v>
      </c>
      <c r="D96">
        <v>349.07</v>
      </c>
      <c r="E96">
        <f t="shared" si="3"/>
        <v>174.535</v>
      </c>
    </row>
    <row r="97" spans="1:5" ht="12.75">
      <c r="A97" s="2" t="s">
        <v>29</v>
      </c>
      <c r="B97" s="1" t="s">
        <v>79</v>
      </c>
      <c r="C97" s="5">
        <v>0.5</v>
      </c>
      <c r="D97">
        <v>349.07</v>
      </c>
      <c r="E97">
        <f t="shared" si="3"/>
        <v>174.535</v>
      </c>
    </row>
    <row r="98" spans="1:5" ht="12.75">
      <c r="A98" s="2" t="s">
        <v>5</v>
      </c>
      <c r="B98" s="1" t="s">
        <v>61</v>
      </c>
      <c r="C98" s="5">
        <v>1</v>
      </c>
      <c r="D98">
        <v>440.29</v>
      </c>
      <c r="E98">
        <f t="shared" si="3"/>
        <v>440.29</v>
      </c>
    </row>
    <row r="99" spans="1:5" ht="12.75">
      <c r="A99" s="2" t="s">
        <v>7</v>
      </c>
      <c r="B99" s="1" t="s">
        <v>62</v>
      </c>
      <c r="C99" s="5">
        <v>1.5</v>
      </c>
      <c r="D99">
        <v>377.04</v>
      </c>
      <c r="E99">
        <f t="shared" si="3"/>
        <v>565.5600000000001</v>
      </c>
    </row>
    <row r="100" spans="1:5" ht="12.75">
      <c r="A100" s="2" t="s">
        <v>0</v>
      </c>
      <c r="B100" s="1" t="s">
        <v>61</v>
      </c>
      <c r="C100" s="5">
        <v>1</v>
      </c>
      <c r="D100">
        <v>440.29</v>
      </c>
      <c r="E100">
        <f t="shared" si="3"/>
        <v>440.29</v>
      </c>
    </row>
    <row r="101" spans="1:5" ht="12.75">
      <c r="A101" s="2" t="s">
        <v>26</v>
      </c>
      <c r="B101" s="1" t="s">
        <v>71</v>
      </c>
      <c r="C101" s="5">
        <v>1</v>
      </c>
      <c r="D101">
        <v>349.07</v>
      </c>
      <c r="E101">
        <f t="shared" si="3"/>
        <v>349.07</v>
      </c>
    </row>
    <row r="102" spans="1:5" ht="12.75">
      <c r="A102" s="2" t="s">
        <v>26</v>
      </c>
      <c r="B102" s="1" t="s">
        <v>79</v>
      </c>
      <c r="C102" s="5">
        <v>1</v>
      </c>
      <c r="D102">
        <v>349.07</v>
      </c>
      <c r="E102">
        <f t="shared" si="3"/>
        <v>349.07</v>
      </c>
    </row>
    <row r="103" spans="1:5" ht="12.75">
      <c r="A103" s="2" t="s">
        <v>32</v>
      </c>
      <c r="B103" s="1" t="s">
        <v>69</v>
      </c>
      <c r="C103" s="5">
        <v>0.5</v>
      </c>
      <c r="D103">
        <v>484.24</v>
      </c>
      <c r="E103">
        <f t="shared" si="3"/>
        <v>242.12</v>
      </c>
    </row>
    <row r="104" spans="1:5" ht="12.75">
      <c r="A104" s="2" t="s">
        <v>39</v>
      </c>
      <c r="B104" s="1" t="s">
        <v>76</v>
      </c>
      <c r="C104" s="5">
        <v>1</v>
      </c>
      <c r="D104">
        <v>359.63</v>
      </c>
      <c r="E104">
        <f t="shared" si="3"/>
        <v>359.63</v>
      </c>
    </row>
    <row r="105" spans="1:5" ht="12.75">
      <c r="A105" s="2" t="s">
        <v>25</v>
      </c>
      <c r="B105" s="1" t="s">
        <v>79</v>
      </c>
      <c r="C105" s="5">
        <v>0.5</v>
      </c>
      <c r="D105">
        <v>349.07</v>
      </c>
      <c r="E105">
        <f t="shared" si="3"/>
        <v>174.535</v>
      </c>
    </row>
    <row r="106" spans="1:5" ht="12.75">
      <c r="A106" s="2" t="s">
        <v>45</v>
      </c>
      <c r="B106" s="1" t="s">
        <v>71</v>
      </c>
      <c r="C106" s="5">
        <v>0.5</v>
      </c>
      <c r="D106">
        <v>349.07</v>
      </c>
      <c r="E106">
        <f t="shared" si="3"/>
        <v>174.535</v>
      </c>
    </row>
    <row r="107" spans="1:5" ht="12.75">
      <c r="A107" s="2" t="s">
        <v>10</v>
      </c>
      <c r="B107" s="1" t="s">
        <v>70</v>
      </c>
      <c r="C107" s="5">
        <v>0.5</v>
      </c>
      <c r="D107">
        <v>319.37</v>
      </c>
      <c r="E107">
        <f t="shared" si="3"/>
        <v>159.685</v>
      </c>
    </row>
    <row r="108" spans="1:5" ht="12.75">
      <c r="A108" s="2" t="s">
        <v>10</v>
      </c>
      <c r="B108" s="1" t="s">
        <v>77</v>
      </c>
      <c r="C108" s="5">
        <v>0.5</v>
      </c>
      <c r="D108">
        <v>319.37</v>
      </c>
      <c r="E108">
        <f t="shared" si="3"/>
        <v>159.685</v>
      </c>
    </row>
    <row r="109" spans="2:3" ht="12.75">
      <c r="B109" s="1"/>
      <c r="C109" s="5"/>
    </row>
    <row r="110" spans="1:2" ht="12.75">
      <c r="A110" s="3"/>
      <c r="B110" s="1"/>
    </row>
    <row r="111" ht="12.75">
      <c r="B111" s="1"/>
    </row>
    <row r="112" ht="12.75">
      <c r="B112" s="1"/>
    </row>
    <row r="113" spans="1:2" ht="12.75">
      <c r="A113" s="3"/>
      <c r="B113" s="1"/>
    </row>
    <row r="114" spans="1:2" ht="12.75">
      <c r="A114" s="3"/>
      <c r="B114" s="1"/>
    </row>
    <row r="115" spans="1:2" ht="12.75">
      <c r="A115" s="3"/>
      <c r="B115" s="1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3"/>
      <c r="B118" s="1"/>
    </row>
    <row r="119" ht="12.75">
      <c r="B119" s="1"/>
    </row>
    <row r="120" ht="12.75">
      <c r="B120" s="1"/>
    </row>
    <row r="121" ht="12.75">
      <c r="B121" s="1"/>
    </row>
    <row r="122" spans="1:2" ht="12.75">
      <c r="A122" s="3"/>
      <c r="B122" s="1"/>
    </row>
    <row r="123" spans="1:2" ht="12.75">
      <c r="A123" s="3"/>
      <c r="B123" s="1"/>
    </row>
    <row r="124" spans="1:2" ht="12.75">
      <c r="A124" s="3"/>
      <c r="B124" s="1"/>
    </row>
    <row r="125" ht="12.75">
      <c r="B125" s="1"/>
    </row>
    <row r="126" spans="1:2" ht="12.75">
      <c r="A126" s="3"/>
      <c r="B126" s="1"/>
    </row>
    <row r="127" spans="1:2" ht="12.75">
      <c r="A127" s="3"/>
      <c r="B127" s="1"/>
    </row>
    <row r="128" spans="1:2" ht="12.75">
      <c r="A128" s="3"/>
      <c r="B128" s="1"/>
    </row>
    <row r="129" spans="1:2" ht="12.75">
      <c r="A129" s="3"/>
      <c r="B129" s="1"/>
    </row>
    <row r="130" ht="12.75">
      <c r="B130" s="1"/>
    </row>
    <row r="131" ht="12.75">
      <c r="B131" s="1"/>
    </row>
    <row r="132" ht="12.75">
      <c r="B132" s="1"/>
    </row>
    <row r="133" spans="1:2" ht="12.75">
      <c r="A133" s="3"/>
      <c r="B133" s="1"/>
    </row>
    <row r="134" spans="1:2" ht="12.75">
      <c r="A134" s="3"/>
      <c r="B134" s="1"/>
    </row>
    <row r="135" spans="1:2" ht="12.75">
      <c r="A135" s="3"/>
      <c r="B135" s="1"/>
    </row>
    <row r="136" spans="1:2" ht="12.75">
      <c r="A136" s="3"/>
      <c r="B136" s="1"/>
    </row>
    <row r="137" ht="12.75">
      <c r="B137" s="1"/>
    </row>
    <row r="138" spans="1:2" ht="12.75">
      <c r="A138" s="3"/>
      <c r="B138" s="1"/>
    </row>
    <row r="139" spans="1:2" ht="12.75">
      <c r="A139" s="3"/>
      <c r="B139" s="1"/>
    </row>
    <row r="140" spans="1:2" ht="12.75">
      <c r="A140" s="3"/>
      <c r="B140" s="1"/>
    </row>
    <row r="141" spans="1:2" ht="12.75">
      <c r="A141" s="3"/>
      <c r="B141" s="1"/>
    </row>
    <row r="142" spans="1:2" ht="12.75">
      <c r="A142" s="3"/>
      <c r="B142" s="1"/>
    </row>
    <row r="143" ht="12.75">
      <c r="B143" s="1"/>
    </row>
    <row r="144" spans="1:2" ht="12.75">
      <c r="A144" s="4"/>
      <c r="B144" s="1"/>
    </row>
    <row r="145" ht="12.75">
      <c r="B145" s="1"/>
    </row>
    <row r="146" ht="12.75">
      <c r="B146" s="1"/>
    </row>
    <row r="147" ht="12.75">
      <c r="B147" s="1"/>
    </row>
    <row r="148" spans="1:2" ht="12.75">
      <c r="A148" s="3"/>
      <c r="B148" s="1"/>
    </row>
    <row r="149" spans="1:2" ht="12.75">
      <c r="A149" s="3"/>
      <c r="B149" s="1"/>
    </row>
    <row r="150" ht="12.75">
      <c r="B15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2014-11-15T15:28:40Z</dcterms:modified>
  <cp:category/>
  <cp:version/>
  <cp:contentType/>
  <cp:contentStatus/>
</cp:coreProperties>
</file>