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'Лист1'!$A$1:$J$117</definedName>
  </definedNames>
  <calcPr fullCalcOnLoad="1"/>
</workbook>
</file>

<file path=xl/sharedStrings.xml><?xml version="1.0" encoding="utf-8"?>
<sst xmlns="http://schemas.openxmlformats.org/spreadsheetml/2006/main" count="369" uniqueCount="100">
  <si>
    <r>
      <t>Ларуша-5</t>
    </r>
    <r>
      <rPr>
        <sz val="9"/>
        <color indexed="8"/>
        <rFont val="Verdana"/>
        <family val="2"/>
      </rPr>
      <t> </t>
    </r>
  </si>
  <si>
    <t>Маруся_1988 </t>
  </si>
  <si>
    <t>GROSINNA </t>
  </si>
  <si>
    <t>Ларуша - 3 </t>
  </si>
  <si>
    <t>СказкаНаНочь </t>
  </si>
  <si>
    <t>tzina -2 </t>
  </si>
  <si>
    <t>HelgaLi - 2 </t>
  </si>
  <si>
    <t>Viva-laguna </t>
  </si>
  <si>
    <t>Ирина Черепанова - 0.5 </t>
  </si>
  <si>
    <t>Маруся_1988 - 0.5 </t>
  </si>
  <si>
    <t>seahel - 0.5 </t>
  </si>
  <si>
    <t>Marrika - 0.5 </t>
  </si>
  <si>
    <r>
      <t>СказкаНаНочь - 0.5</t>
    </r>
    <r>
      <rPr>
        <sz val="9"/>
        <color indexed="8"/>
        <rFont val="Verdana"/>
        <family val="2"/>
      </rPr>
      <t> </t>
    </r>
  </si>
  <si>
    <t>Lida iva - 0.5 </t>
  </si>
  <si>
    <t>Ларуша - 1 </t>
  </si>
  <si>
    <t>Лисичка Надя - 0.5 </t>
  </si>
  <si>
    <t>Xoro - 0.5 </t>
  </si>
  <si>
    <t>tzina - 2 </t>
  </si>
  <si>
    <t>я - 0.5 </t>
  </si>
  <si>
    <t>солнечная гостья - 2 </t>
  </si>
  <si>
    <t>семицветик16 - 0.5 </t>
  </si>
  <si>
    <t>Оливка@ - 0.5 </t>
  </si>
  <si>
    <t> - 0.5 </t>
  </si>
  <si>
    <t>Барнаул Ольга - 0.5 </t>
  </si>
  <si>
    <t>Ирина Черепанова -0,5 </t>
  </si>
  <si>
    <r>
      <t>Третьячиха -0,5</t>
    </r>
    <r>
      <rPr>
        <sz val="9"/>
        <color indexed="8"/>
        <rFont val="Verdana"/>
        <family val="2"/>
      </rPr>
      <t> </t>
    </r>
  </si>
  <si>
    <t>Ларуша-0.5 </t>
  </si>
  <si>
    <r>
      <t> - 0.5</t>
    </r>
    <r>
      <rPr>
        <sz val="9"/>
        <color indexed="8"/>
        <rFont val="Verdana"/>
        <family val="2"/>
      </rPr>
      <t> </t>
    </r>
  </si>
  <si>
    <t>Ира - 0.5 </t>
  </si>
  <si>
    <r>
      <t>Лисичка Надя -1</t>
    </r>
    <r>
      <rPr>
        <sz val="9"/>
        <color indexed="8"/>
        <rFont val="Verdana"/>
        <family val="2"/>
      </rPr>
      <t> </t>
    </r>
  </si>
  <si>
    <t>Третьячиха - 0.5 </t>
  </si>
  <si>
    <t>InnaMarka - 1 </t>
  </si>
  <si>
    <t>Ларуша - 0.5 </t>
  </si>
  <si>
    <r>
      <t> -0.5</t>
    </r>
    <r>
      <rPr>
        <sz val="9"/>
        <color indexed="8"/>
        <rFont val="Verdana"/>
        <family val="2"/>
      </rPr>
      <t> </t>
    </r>
  </si>
  <si>
    <t>Ира -0.5 </t>
  </si>
  <si>
    <t>InnaMarka - 1.5 </t>
  </si>
  <si>
    <t>ХулиганкаИрен - 0.5 </t>
  </si>
  <si>
    <r>
      <t>ХулиганкаИрен - 1</t>
    </r>
    <r>
      <rPr>
        <sz val="9"/>
        <color indexed="8"/>
        <rFont val="Verdana"/>
        <family val="2"/>
      </rPr>
      <t> </t>
    </r>
  </si>
  <si>
    <t>Lida iva -0.5 </t>
  </si>
  <si>
    <t>seahel- 1 </t>
  </si>
  <si>
    <r>
      <t>Ларуша - 1</t>
    </r>
    <r>
      <rPr>
        <sz val="9"/>
        <color indexed="8"/>
        <rFont val="Verdana"/>
        <family val="2"/>
      </rPr>
      <t> </t>
    </r>
  </si>
  <si>
    <t>Lili4ka - 0.5 </t>
  </si>
  <si>
    <t>hramcova_n - 0.5 </t>
  </si>
  <si>
    <r>
      <t>солнечная гостья - 0.5</t>
    </r>
    <r>
      <rPr>
        <sz val="9"/>
        <color indexed="8"/>
        <rFont val="Verdana"/>
        <family val="2"/>
      </rPr>
      <t> </t>
    </r>
  </si>
  <si>
    <r>
      <t>Lida iva - 0.5</t>
    </r>
    <r>
      <rPr>
        <sz val="9"/>
        <color indexed="8"/>
        <rFont val="Verdana"/>
        <family val="2"/>
      </rPr>
      <t> </t>
    </r>
  </si>
  <si>
    <t>Гранд</t>
  </si>
  <si>
    <t>Ларуша - 2 </t>
  </si>
  <si>
    <t>april_ - 0.5 </t>
  </si>
  <si>
    <r>
      <t>tzina - 0.5</t>
    </r>
    <r>
      <rPr>
        <sz val="9"/>
        <color indexed="8"/>
        <rFont val="Verdana"/>
        <family val="2"/>
      </rPr>
      <t> </t>
    </r>
  </si>
  <si>
    <r>
      <t>InnaMarka -1.5</t>
    </r>
    <r>
      <rPr>
        <sz val="9"/>
        <color indexed="8"/>
        <rFont val="Verdana"/>
        <family val="2"/>
      </rPr>
      <t> </t>
    </r>
  </si>
  <si>
    <t>Ананас</t>
  </si>
  <si>
    <t>ШокоХит-вишня</t>
  </si>
  <si>
    <t>ШокоХит-курага</t>
  </si>
  <si>
    <t>ШокоХит</t>
  </si>
  <si>
    <t>Инжир</t>
  </si>
  <si>
    <t xml:space="preserve">Финик </t>
  </si>
  <si>
    <t>Грецкий орех в шок</t>
  </si>
  <si>
    <t>Фундук в шок</t>
  </si>
  <si>
    <t>Фундук в мол</t>
  </si>
  <si>
    <t>Миндаль в мол</t>
  </si>
  <si>
    <t>Миндаль в шок</t>
  </si>
  <si>
    <t>Вишня в шок</t>
  </si>
  <si>
    <t xml:space="preserve">кофе </t>
  </si>
  <si>
    <t xml:space="preserve">Чернослив </t>
  </si>
  <si>
    <t>ассорти-коробка-1.5 кг</t>
  </si>
  <si>
    <t>Ассорти Подарочное 1кг</t>
  </si>
  <si>
    <t>гранд - секрет</t>
  </si>
  <si>
    <t>НИК</t>
  </si>
  <si>
    <t>НАИМЕНОВАНИЕ</t>
  </si>
  <si>
    <t>КОЛ-ВО</t>
  </si>
  <si>
    <t>ЦЕНА</t>
  </si>
  <si>
    <t>СУММА</t>
  </si>
  <si>
    <t>ИТОГО</t>
  </si>
  <si>
    <t>ТР</t>
  </si>
  <si>
    <t>ВСЕГО</t>
  </si>
  <si>
    <t>К ОПЛАТЕ</t>
  </si>
  <si>
    <t xml:space="preserve">я </t>
  </si>
  <si>
    <t>ХулиганкаИрен</t>
  </si>
  <si>
    <t>Третьячиха</t>
  </si>
  <si>
    <t>солнечная гостья</t>
  </si>
  <si>
    <t xml:space="preserve">семицветик16 </t>
  </si>
  <si>
    <t>семицветик16</t>
  </si>
  <si>
    <t>Оливка@</t>
  </si>
  <si>
    <t>Лисичка Надя</t>
  </si>
  <si>
    <t>Ларуша</t>
  </si>
  <si>
    <t>Ирина Черепанова</t>
  </si>
  <si>
    <t xml:space="preserve">Ира </t>
  </si>
  <si>
    <t xml:space="preserve">Барнаул Ольга </t>
  </si>
  <si>
    <t xml:space="preserve">Xoro </t>
  </si>
  <si>
    <t>tzina</t>
  </si>
  <si>
    <t xml:space="preserve">seahel </t>
  </si>
  <si>
    <t>Marrika</t>
  </si>
  <si>
    <t xml:space="preserve">Lili4ka </t>
  </si>
  <si>
    <t>Lida iva</t>
  </si>
  <si>
    <t xml:space="preserve">InnaMarka </t>
  </si>
  <si>
    <t xml:space="preserve">hramcova_n </t>
  </si>
  <si>
    <t xml:space="preserve">HelgaLi </t>
  </si>
  <si>
    <t xml:space="preserve">april_ </t>
  </si>
  <si>
    <t>ЦРП</t>
  </si>
  <si>
    <t>пристрой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</si>
</sst>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9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9"/>
      <name val="Verdana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4;&#1083;&#1080;&#1074;&#1082;&#1072;@" TargetMode="External" /><Relationship Id="rId2" Type="http://schemas.openxmlformats.org/officeDocument/2006/relationships/hyperlink" Target="mailto:&#1054;&#1083;&#1080;&#1074;&#1082;&#1072;@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">
      <selection activeCell="B78" sqref="B78"/>
    </sheetView>
  </sheetViews>
  <sheetFormatPr defaultColWidth="9.140625" defaultRowHeight="12.75"/>
  <cols>
    <col min="1" max="1" width="21.28125" style="0" customWidth="1"/>
    <col min="2" max="2" width="33.8515625" style="0" customWidth="1"/>
    <col min="5" max="5" width="9.140625" style="4" customWidth="1"/>
    <col min="9" max="9" width="12.421875" style="8" customWidth="1"/>
  </cols>
  <sheetData>
    <row r="1" spans="1:10" ht="12.75">
      <c r="A1" s="8" t="s">
        <v>67</v>
      </c>
      <c r="B1" s="8" t="s">
        <v>68</v>
      </c>
      <c r="C1" s="8" t="s">
        <v>69</v>
      </c>
      <c r="D1" s="8" t="s">
        <v>70</v>
      </c>
      <c r="E1" s="9" t="s">
        <v>71</v>
      </c>
      <c r="F1" s="6" t="s">
        <v>72</v>
      </c>
      <c r="G1" s="6" t="s">
        <v>73</v>
      </c>
      <c r="H1" s="6" t="s">
        <v>74</v>
      </c>
      <c r="I1" s="6" t="s">
        <v>75</v>
      </c>
      <c r="J1" s="6" t="s">
        <v>98</v>
      </c>
    </row>
    <row r="2" spans="1:9" ht="12.75">
      <c r="A2" s="2" t="s">
        <v>99</v>
      </c>
      <c r="B2" t="s">
        <v>50</v>
      </c>
      <c r="C2">
        <v>0.5</v>
      </c>
      <c r="D2">
        <v>228.55</v>
      </c>
      <c r="E2" s="3">
        <f>C2*D2</f>
        <v>114.275</v>
      </c>
      <c r="F2" s="5">
        <f>SUM(E2)</f>
        <v>114.275</v>
      </c>
      <c r="G2" s="5">
        <f>21.104*C2</f>
        <v>10.552</v>
      </c>
      <c r="H2" s="5">
        <f>SUM(G2)</f>
        <v>10.552</v>
      </c>
      <c r="I2" s="7">
        <f>F2+H2</f>
        <v>124.827</v>
      </c>
    </row>
    <row r="3" spans="1:9" ht="12.75">
      <c r="A3" s="2" t="s">
        <v>99</v>
      </c>
      <c r="B3" t="s">
        <v>54</v>
      </c>
      <c r="C3">
        <v>0.5</v>
      </c>
      <c r="D3">
        <v>281.06</v>
      </c>
      <c r="E3" s="3">
        <f>C3*D3</f>
        <v>140.53</v>
      </c>
      <c r="F3" s="5">
        <f aca="true" t="shared" si="0" ref="F3:F18">SUM(E3)</f>
        <v>140.53</v>
      </c>
      <c r="G3" s="5">
        <f aca="true" t="shared" si="1" ref="G3:G82">21.104*C3</f>
        <v>10.552</v>
      </c>
      <c r="H3" s="5">
        <f aca="true" t="shared" si="2" ref="H3:H18">SUM(G3)</f>
        <v>10.552</v>
      </c>
      <c r="I3" s="7">
        <f aca="true" t="shared" si="3" ref="I3:I18">F3+H3</f>
        <v>151.082</v>
      </c>
    </row>
    <row r="4" spans="1:9" ht="12.75">
      <c r="A4" s="2" t="s">
        <v>99</v>
      </c>
      <c r="B4" t="s">
        <v>62</v>
      </c>
      <c r="C4">
        <v>0.5</v>
      </c>
      <c r="D4">
        <v>389.9</v>
      </c>
      <c r="E4" s="3">
        <f>C4*D4</f>
        <v>194.95</v>
      </c>
      <c r="F4" s="5">
        <f t="shared" si="0"/>
        <v>194.95</v>
      </c>
      <c r="G4" s="5">
        <f t="shared" si="1"/>
        <v>10.552</v>
      </c>
      <c r="H4" s="5">
        <f t="shared" si="2"/>
        <v>10.552</v>
      </c>
      <c r="I4" s="7">
        <f t="shared" si="3"/>
        <v>205.50199999999998</v>
      </c>
    </row>
    <row r="5" spans="1:9" ht="12.75">
      <c r="A5" s="2" t="s">
        <v>99</v>
      </c>
      <c r="B5" t="s">
        <v>59</v>
      </c>
      <c r="C5">
        <v>0.5</v>
      </c>
      <c r="D5">
        <v>289.56</v>
      </c>
      <c r="E5" s="3">
        <f>C5*D5</f>
        <v>144.78</v>
      </c>
      <c r="F5" s="5">
        <f t="shared" si="0"/>
        <v>144.78</v>
      </c>
      <c r="G5" s="5">
        <f t="shared" si="1"/>
        <v>10.552</v>
      </c>
      <c r="H5" s="5">
        <f t="shared" si="2"/>
        <v>10.552</v>
      </c>
      <c r="I5" s="7">
        <f t="shared" si="3"/>
        <v>155.332</v>
      </c>
    </row>
    <row r="6" spans="1:9" ht="12.75">
      <c r="A6" s="2" t="s">
        <v>99</v>
      </c>
      <c r="B6" t="s">
        <v>57</v>
      </c>
      <c r="C6">
        <v>0.5</v>
      </c>
      <c r="D6">
        <v>289.56</v>
      </c>
      <c r="E6" s="3">
        <f>C6*D6</f>
        <v>144.78</v>
      </c>
      <c r="F6" s="5">
        <f t="shared" si="0"/>
        <v>144.78</v>
      </c>
      <c r="G6" s="5">
        <f t="shared" si="1"/>
        <v>10.552</v>
      </c>
      <c r="H6" s="5">
        <f t="shared" si="2"/>
        <v>10.552</v>
      </c>
      <c r="I6" s="7">
        <f t="shared" si="3"/>
        <v>155.332</v>
      </c>
    </row>
    <row r="7" spans="1:9" ht="12.75">
      <c r="A7" s="2" t="s">
        <v>99</v>
      </c>
      <c r="B7" t="s">
        <v>57</v>
      </c>
      <c r="C7">
        <v>0.5</v>
      </c>
      <c r="D7">
        <v>289.56</v>
      </c>
      <c r="E7" s="3">
        <f>C7*D7</f>
        <v>144.78</v>
      </c>
      <c r="F7" s="5">
        <f t="shared" si="0"/>
        <v>144.78</v>
      </c>
      <c r="G7" s="5">
        <f t="shared" si="1"/>
        <v>10.552</v>
      </c>
      <c r="H7" s="5">
        <f t="shared" si="2"/>
        <v>10.552</v>
      </c>
      <c r="I7" s="7">
        <f t="shared" si="3"/>
        <v>155.332</v>
      </c>
    </row>
    <row r="8" spans="1:9" ht="12.75">
      <c r="A8" s="2" t="s">
        <v>99</v>
      </c>
      <c r="B8" t="s">
        <v>57</v>
      </c>
      <c r="C8">
        <v>0.5</v>
      </c>
      <c r="D8">
        <v>289.56</v>
      </c>
      <c r="E8" s="3">
        <f>C8*D8</f>
        <v>144.78</v>
      </c>
      <c r="F8" s="5">
        <f t="shared" si="0"/>
        <v>144.78</v>
      </c>
      <c r="G8" s="5">
        <f t="shared" si="1"/>
        <v>10.552</v>
      </c>
      <c r="H8" s="5">
        <f t="shared" si="2"/>
        <v>10.552</v>
      </c>
      <c r="I8" s="7">
        <f t="shared" si="3"/>
        <v>155.332</v>
      </c>
    </row>
    <row r="9" spans="1:9" ht="12.75">
      <c r="A9" s="2" t="s">
        <v>99</v>
      </c>
      <c r="B9" t="s">
        <v>63</v>
      </c>
      <c r="C9">
        <v>0.5</v>
      </c>
      <c r="D9">
        <v>281.06</v>
      </c>
      <c r="E9" s="3">
        <f>C9*D9</f>
        <v>140.53</v>
      </c>
      <c r="F9" s="5">
        <f t="shared" si="0"/>
        <v>140.53</v>
      </c>
      <c r="G9" s="5">
        <f t="shared" si="1"/>
        <v>10.552</v>
      </c>
      <c r="H9" s="5">
        <f t="shared" si="2"/>
        <v>10.552</v>
      </c>
      <c r="I9" s="7">
        <f t="shared" si="3"/>
        <v>151.082</v>
      </c>
    </row>
    <row r="10" spans="1:9" ht="12.75">
      <c r="A10" s="2" t="s">
        <v>99</v>
      </c>
      <c r="B10" t="s">
        <v>63</v>
      </c>
      <c r="C10">
        <v>0.5</v>
      </c>
      <c r="D10">
        <v>281.06</v>
      </c>
      <c r="E10" s="3">
        <f>C10*D10</f>
        <v>140.53</v>
      </c>
      <c r="F10" s="5">
        <f t="shared" si="0"/>
        <v>140.53</v>
      </c>
      <c r="G10" s="5">
        <f t="shared" si="1"/>
        <v>10.552</v>
      </c>
      <c r="H10" s="5">
        <f t="shared" si="2"/>
        <v>10.552</v>
      </c>
      <c r="I10" s="7">
        <f t="shared" si="3"/>
        <v>151.082</v>
      </c>
    </row>
    <row r="11" spans="1:9" ht="12.75">
      <c r="A11" s="2" t="s">
        <v>99</v>
      </c>
      <c r="B11" t="s">
        <v>63</v>
      </c>
      <c r="C11">
        <v>0.5</v>
      </c>
      <c r="D11">
        <v>281.06</v>
      </c>
      <c r="E11" s="3">
        <f>C11*D11</f>
        <v>140.53</v>
      </c>
      <c r="F11" s="5">
        <f t="shared" si="0"/>
        <v>140.53</v>
      </c>
      <c r="G11" s="5">
        <f t="shared" si="1"/>
        <v>10.552</v>
      </c>
      <c r="H11" s="5">
        <f t="shared" si="2"/>
        <v>10.552</v>
      </c>
      <c r="I11" s="7">
        <f t="shared" si="3"/>
        <v>151.082</v>
      </c>
    </row>
    <row r="12" spans="1:9" ht="12.75">
      <c r="A12" s="2" t="s">
        <v>99</v>
      </c>
      <c r="B12" t="s">
        <v>51</v>
      </c>
      <c r="C12">
        <v>0.5</v>
      </c>
      <c r="D12">
        <v>281.06</v>
      </c>
      <c r="E12" s="3">
        <f>C12*D12</f>
        <v>140.53</v>
      </c>
      <c r="F12" s="5">
        <f t="shared" si="0"/>
        <v>140.53</v>
      </c>
      <c r="G12" s="5">
        <f t="shared" si="1"/>
        <v>10.552</v>
      </c>
      <c r="H12" s="5">
        <f t="shared" si="2"/>
        <v>10.552</v>
      </c>
      <c r="I12" s="7">
        <f t="shared" si="3"/>
        <v>151.082</v>
      </c>
    </row>
    <row r="13" spans="1:9" ht="12.75">
      <c r="A13" s="2" t="s">
        <v>99</v>
      </c>
      <c r="B13" t="s">
        <v>51</v>
      </c>
      <c r="C13">
        <v>0.5</v>
      </c>
      <c r="D13">
        <v>281.06</v>
      </c>
      <c r="E13" s="3">
        <f>C13*D13</f>
        <v>140.53</v>
      </c>
      <c r="F13" s="5">
        <f t="shared" si="0"/>
        <v>140.53</v>
      </c>
      <c r="G13" s="5">
        <f t="shared" si="1"/>
        <v>10.552</v>
      </c>
      <c r="H13" s="5">
        <f t="shared" si="2"/>
        <v>10.552</v>
      </c>
      <c r="I13" s="7">
        <f t="shared" si="3"/>
        <v>151.082</v>
      </c>
    </row>
    <row r="14" spans="1:9" ht="12.75">
      <c r="A14" s="2" t="s">
        <v>99</v>
      </c>
      <c r="B14" t="s">
        <v>66</v>
      </c>
      <c r="C14">
        <v>0.5</v>
      </c>
      <c r="D14">
        <v>305.74</v>
      </c>
      <c r="E14" s="3">
        <f>C14*D14</f>
        <v>152.87</v>
      </c>
      <c r="F14" s="5">
        <f t="shared" si="0"/>
        <v>152.87</v>
      </c>
      <c r="G14" s="5">
        <f t="shared" si="1"/>
        <v>10.552</v>
      </c>
      <c r="H14" s="5">
        <f t="shared" si="2"/>
        <v>10.552</v>
      </c>
      <c r="I14" s="7">
        <f t="shared" si="3"/>
        <v>163.422</v>
      </c>
    </row>
    <row r="15" spans="1:9" ht="12.75">
      <c r="A15" s="2" t="s">
        <v>99</v>
      </c>
      <c r="B15" t="s">
        <v>66</v>
      </c>
      <c r="C15">
        <v>0.5</v>
      </c>
      <c r="D15">
        <v>305.74</v>
      </c>
      <c r="E15" s="3">
        <f>C15*D15</f>
        <v>152.87</v>
      </c>
      <c r="F15" s="5">
        <f t="shared" si="0"/>
        <v>152.87</v>
      </c>
      <c r="G15" s="5">
        <f t="shared" si="1"/>
        <v>10.552</v>
      </c>
      <c r="H15" s="5">
        <f t="shared" si="2"/>
        <v>10.552</v>
      </c>
      <c r="I15" s="7">
        <f t="shared" si="3"/>
        <v>163.422</v>
      </c>
    </row>
    <row r="16" spans="1:9" ht="12.75">
      <c r="A16" s="2" t="s">
        <v>99</v>
      </c>
      <c r="B16" t="s">
        <v>66</v>
      </c>
      <c r="C16">
        <v>0.5</v>
      </c>
      <c r="D16">
        <v>305.74</v>
      </c>
      <c r="E16" s="3">
        <f>C16*D16</f>
        <v>152.87</v>
      </c>
      <c r="F16" s="5">
        <f t="shared" si="0"/>
        <v>152.87</v>
      </c>
      <c r="G16" s="5">
        <f t="shared" si="1"/>
        <v>10.552</v>
      </c>
      <c r="H16" s="5">
        <f t="shared" si="2"/>
        <v>10.552</v>
      </c>
      <c r="I16" s="7">
        <f t="shared" si="3"/>
        <v>163.422</v>
      </c>
    </row>
    <row r="17" spans="1:9" ht="12.75">
      <c r="A17" s="2" t="s">
        <v>99</v>
      </c>
      <c r="B17" t="s">
        <v>59</v>
      </c>
      <c r="C17">
        <v>0.5</v>
      </c>
      <c r="D17">
        <v>289.56</v>
      </c>
      <c r="E17" s="3">
        <f>C17*D17</f>
        <v>144.78</v>
      </c>
      <c r="F17" s="5">
        <f t="shared" si="0"/>
        <v>144.78</v>
      </c>
      <c r="G17" s="5">
        <f t="shared" si="1"/>
        <v>10.552</v>
      </c>
      <c r="H17" s="5">
        <f t="shared" si="2"/>
        <v>10.552</v>
      </c>
      <c r="I17" s="7">
        <f t="shared" si="3"/>
        <v>155.332</v>
      </c>
    </row>
    <row r="18" spans="1:9" ht="12.75">
      <c r="A18" s="2" t="s">
        <v>99</v>
      </c>
      <c r="B18" t="s">
        <v>58</v>
      </c>
      <c r="C18">
        <v>0.5</v>
      </c>
      <c r="D18">
        <v>289.56</v>
      </c>
      <c r="E18" s="3">
        <f>C18*D18</f>
        <v>144.78</v>
      </c>
      <c r="F18" s="5">
        <f t="shared" si="0"/>
        <v>144.78</v>
      </c>
      <c r="G18" s="5">
        <f t="shared" si="1"/>
        <v>10.552</v>
      </c>
      <c r="H18" s="5">
        <f t="shared" si="2"/>
        <v>10.552</v>
      </c>
      <c r="I18" s="7">
        <f t="shared" si="3"/>
        <v>155.332</v>
      </c>
    </row>
    <row r="19" spans="1:7" ht="12.75">
      <c r="A19" s="2"/>
      <c r="E19" s="3">
        <f aca="true" t="shared" si="4" ref="E19:E81">C19*D19</f>
        <v>0</v>
      </c>
      <c r="G19" s="5"/>
    </row>
    <row r="20" spans="1:9" ht="12.75">
      <c r="A20" s="10" t="s">
        <v>97</v>
      </c>
      <c r="B20" s="13" t="s">
        <v>45</v>
      </c>
      <c r="C20">
        <v>0.5</v>
      </c>
      <c r="D20">
        <v>390.3</v>
      </c>
      <c r="E20" s="3">
        <f t="shared" si="4"/>
        <v>195.15</v>
      </c>
      <c r="F20" s="5">
        <f>SUM(E20)</f>
        <v>195.15</v>
      </c>
      <c r="G20" s="5">
        <f t="shared" si="1"/>
        <v>10.552</v>
      </c>
      <c r="H20" s="5">
        <f>SUM(G20)</f>
        <v>10.552</v>
      </c>
      <c r="I20" s="7">
        <f>F20+H20</f>
        <v>205.702</v>
      </c>
    </row>
    <row r="21" spans="1:7" ht="12.75">
      <c r="A21" s="10"/>
      <c r="B21" s="1"/>
      <c r="E21" s="3">
        <f t="shared" si="4"/>
        <v>0</v>
      </c>
      <c r="G21" s="5"/>
    </row>
    <row r="22" spans="1:9" ht="12.75">
      <c r="A22" s="10" t="s">
        <v>2</v>
      </c>
      <c r="B22" t="s">
        <v>64</v>
      </c>
      <c r="C22">
        <v>1.5</v>
      </c>
      <c r="D22">
        <v>303.56</v>
      </c>
      <c r="E22" s="3">
        <f t="shared" si="4"/>
        <v>455.34000000000003</v>
      </c>
      <c r="F22" s="5">
        <f>SUM(E22)</f>
        <v>455.34000000000003</v>
      </c>
      <c r="G22" s="5">
        <f t="shared" si="1"/>
        <v>31.656</v>
      </c>
      <c r="H22" s="5">
        <f>SUM(G22)</f>
        <v>31.656</v>
      </c>
      <c r="I22" s="7">
        <f>F22+H22</f>
        <v>486.99600000000004</v>
      </c>
    </row>
    <row r="23" spans="1:7" ht="12.75">
      <c r="A23" s="10"/>
      <c r="E23" s="3">
        <f t="shared" si="4"/>
        <v>0</v>
      </c>
      <c r="G23" s="5"/>
    </row>
    <row r="24" spans="1:9" ht="12.75">
      <c r="A24" s="10" t="s">
        <v>96</v>
      </c>
      <c r="B24" t="s">
        <v>64</v>
      </c>
      <c r="C24">
        <v>3</v>
      </c>
      <c r="D24">
        <v>303.56</v>
      </c>
      <c r="E24" s="3">
        <f t="shared" si="4"/>
        <v>910.6800000000001</v>
      </c>
      <c r="F24" s="5">
        <f>SUM(E24)</f>
        <v>910.6800000000001</v>
      </c>
      <c r="G24" s="5">
        <f t="shared" si="1"/>
        <v>63.312</v>
      </c>
      <c r="H24" s="5">
        <f>SUM(G24)</f>
        <v>63.312</v>
      </c>
      <c r="I24" s="7">
        <f>F24+H24</f>
        <v>973.9920000000001</v>
      </c>
    </row>
    <row r="25" spans="1:7" ht="12.75">
      <c r="A25" s="10"/>
      <c r="E25" s="3">
        <f t="shared" si="4"/>
        <v>0</v>
      </c>
      <c r="G25" s="5"/>
    </row>
    <row r="26" spans="1:9" ht="12.75">
      <c r="A26" s="10" t="s">
        <v>95</v>
      </c>
      <c r="B26" t="s">
        <v>54</v>
      </c>
      <c r="C26">
        <v>0.5</v>
      </c>
      <c r="D26">
        <v>281.06</v>
      </c>
      <c r="E26" s="3">
        <f t="shared" si="4"/>
        <v>140.53</v>
      </c>
      <c r="F26" s="5">
        <f>SUM(E26)</f>
        <v>140.53</v>
      </c>
      <c r="G26" s="5">
        <f t="shared" si="1"/>
        <v>10.552</v>
      </c>
      <c r="H26" s="5">
        <f>SUM(G26)</f>
        <v>10.552</v>
      </c>
      <c r="I26" s="7">
        <f>F26+H26</f>
        <v>151.082</v>
      </c>
    </row>
    <row r="27" spans="1:7" ht="12.75">
      <c r="A27" s="10"/>
      <c r="E27" s="3">
        <f t="shared" si="4"/>
        <v>0</v>
      </c>
      <c r="G27" s="5"/>
    </row>
    <row r="28" spans="1:7" ht="12.75">
      <c r="A28" s="10" t="s">
        <v>94</v>
      </c>
      <c r="B28" t="s">
        <v>60</v>
      </c>
      <c r="C28">
        <v>1</v>
      </c>
      <c r="D28">
        <v>289.56</v>
      </c>
      <c r="E28" s="3">
        <f t="shared" si="4"/>
        <v>289.56</v>
      </c>
      <c r="G28" s="5">
        <f t="shared" si="1"/>
        <v>21.104</v>
      </c>
    </row>
    <row r="29" spans="1:7" ht="12.75">
      <c r="A29" s="10" t="s">
        <v>94</v>
      </c>
      <c r="B29" t="s">
        <v>58</v>
      </c>
      <c r="C29">
        <v>1.5</v>
      </c>
      <c r="D29">
        <v>289.56</v>
      </c>
      <c r="E29" s="3">
        <f t="shared" si="4"/>
        <v>434.34000000000003</v>
      </c>
      <c r="G29" s="5">
        <f t="shared" si="1"/>
        <v>31.656</v>
      </c>
    </row>
    <row r="30" spans="1:9" ht="12.75">
      <c r="A30" s="10" t="s">
        <v>94</v>
      </c>
      <c r="B30" t="s">
        <v>50</v>
      </c>
      <c r="C30">
        <v>1.5</v>
      </c>
      <c r="D30">
        <v>228.55</v>
      </c>
      <c r="E30" s="3">
        <f t="shared" si="4"/>
        <v>342.82500000000005</v>
      </c>
      <c r="F30" s="5">
        <f>SUM(E28:E30)</f>
        <v>1066.7250000000001</v>
      </c>
      <c r="G30" s="5">
        <f t="shared" si="1"/>
        <v>31.656</v>
      </c>
      <c r="H30" s="5">
        <f>SUM(G28:G30)</f>
        <v>84.416</v>
      </c>
      <c r="I30" s="7">
        <f>F30+H30</f>
        <v>1151.141</v>
      </c>
    </row>
    <row r="31" spans="1:7" ht="12.75">
      <c r="A31" s="10"/>
      <c r="E31" s="3">
        <f t="shared" si="4"/>
        <v>0</v>
      </c>
      <c r="G31" s="5"/>
    </row>
    <row r="32" spans="1:7" ht="12.75">
      <c r="A32" s="10" t="s">
        <v>93</v>
      </c>
      <c r="B32" t="s">
        <v>54</v>
      </c>
      <c r="C32">
        <v>0.5</v>
      </c>
      <c r="D32">
        <v>281.06</v>
      </c>
      <c r="E32" s="3">
        <f t="shared" si="4"/>
        <v>140.53</v>
      </c>
      <c r="G32" s="5">
        <f t="shared" si="1"/>
        <v>10.552</v>
      </c>
    </row>
    <row r="33" spans="1:7" ht="12.75">
      <c r="A33" s="10" t="s">
        <v>93</v>
      </c>
      <c r="B33" t="s">
        <v>63</v>
      </c>
      <c r="C33">
        <v>0.5</v>
      </c>
      <c r="D33">
        <v>281.06</v>
      </c>
      <c r="E33" s="3">
        <f t="shared" si="4"/>
        <v>140.53</v>
      </c>
      <c r="G33" s="5">
        <f t="shared" si="1"/>
        <v>10.552</v>
      </c>
    </row>
    <row r="34" spans="1:7" ht="12.75">
      <c r="A34" s="10" t="s">
        <v>93</v>
      </c>
      <c r="B34" t="s">
        <v>52</v>
      </c>
      <c r="C34">
        <v>0.5</v>
      </c>
      <c r="D34">
        <v>281.06</v>
      </c>
      <c r="E34" s="3">
        <f t="shared" si="4"/>
        <v>140.53</v>
      </c>
      <c r="G34" s="5">
        <f t="shared" si="1"/>
        <v>10.552</v>
      </c>
    </row>
    <row r="35" spans="1:9" ht="12.75">
      <c r="A35" s="10" t="s">
        <v>93</v>
      </c>
      <c r="B35" t="s">
        <v>55</v>
      </c>
      <c r="C35">
        <v>0.5</v>
      </c>
      <c r="D35">
        <v>266.71</v>
      </c>
      <c r="E35" s="3">
        <f t="shared" si="4"/>
        <v>133.355</v>
      </c>
      <c r="F35" s="5">
        <f>SUM(E32:E35)</f>
        <v>554.945</v>
      </c>
      <c r="G35" s="5">
        <f t="shared" si="1"/>
        <v>10.552</v>
      </c>
      <c r="H35" s="5">
        <f>SUM(G32:G35)</f>
        <v>42.208</v>
      </c>
      <c r="I35" s="7">
        <f>F35+H35</f>
        <v>597.153</v>
      </c>
    </row>
    <row r="36" spans="1:7" ht="12.75">
      <c r="A36" s="10"/>
      <c r="E36" s="3">
        <f t="shared" si="4"/>
        <v>0</v>
      </c>
      <c r="G36" s="5"/>
    </row>
    <row r="37" spans="1:7" ht="12.75">
      <c r="A37" s="10" t="s">
        <v>92</v>
      </c>
      <c r="B37" s="13" t="s">
        <v>45</v>
      </c>
      <c r="C37">
        <v>0.5</v>
      </c>
      <c r="D37">
        <v>390.3</v>
      </c>
      <c r="E37" s="3">
        <f t="shared" si="4"/>
        <v>195.15</v>
      </c>
      <c r="G37" s="5">
        <f t="shared" si="1"/>
        <v>10.552</v>
      </c>
    </row>
    <row r="38" spans="1:7" ht="12.75">
      <c r="A38" s="10" t="s">
        <v>92</v>
      </c>
      <c r="B38" t="s">
        <v>54</v>
      </c>
      <c r="C38">
        <v>0.5</v>
      </c>
      <c r="D38">
        <v>281.06</v>
      </c>
      <c r="E38" s="3">
        <f t="shared" si="4"/>
        <v>140.53</v>
      </c>
      <c r="G38" s="5">
        <f t="shared" si="1"/>
        <v>10.552</v>
      </c>
    </row>
    <row r="39" spans="1:7" ht="12.75">
      <c r="A39" s="10" t="s">
        <v>92</v>
      </c>
      <c r="B39" t="s">
        <v>53</v>
      </c>
      <c r="C39">
        <v>0.5</v>
      </c>
      <c r="D39">
        <v>316.94</v>
      </c>
      <c r="E39" s="3">
        <f t="shared" si="4"/>
        <v>158.47</v>
      </c>
      <c r="G39" s="5">
        <f t="shared" si="1"/>
        <v>10.552</v>
      </c>
    </row>
    <row r="40" spans="1:7" ht="12.75">
      <c r="A40" s="10" t="s">
        <v>92</v>
      </c>
      <c r="B40" t="s">
        <v>51</v>
      </c>
      <c r="C40">
        <v>0.5</v>
      </c>
      <c r="D40">
        <v>281.06</v>
      </c>
      <c r="E40" s="3">
        <f t="shared" si="4"/>
        <v>140.53</v>
      </c>
      <c r="G40" s="5">
        <f t="shared" si="1"/>
        <v>10.552</v>
      </c>
    </row>
    <row r="41" spans="1:9" ht="12.75">
      <c r="A41" s="10" t="s">
        <v>92</v>
      </c>
      <c r="B41" t="s">
        <v>52</v>
      </c>
      <c r="C41">
        <v>0.5</v>
      </c>
      <c r="D41">
        <v>281.06</v>
      </c>
      <c r="E41" s="3">
        <f t="shared" si="4"/>
        <v>140.53</v>
      </c>
      <c r="F41" s="5">
        <f>SUM(E37:E41)</f>
        <v>775.2099999999999</v>
      </c>
      <c r="G41" s="5">
        <f t="shared" si="1"/>
        <v>10.552</v>
      </c>
      <c r="H41" s="5">
        <f>SUM(G37:G41)</f>
        <v>52.76</v>
      </c>
      <c r="I41" s="7">
        <f>F41+H41</f>
        <v>827.9699999999999</v>
      </c>
    </row>
    <row r="42" spans="1:7" ht="12.75">
      <c r="A42" s="10"/>
      <c r="E42" s="3">
        <f t="shared" si="4"/>
        <v>0</v>
      </c>
      <c r="G42" s="5"/>
    </row>
    <row r="43" spans="1:7" ht="12.75">
      <c r="A43" s="10" t="s">
        <v>91</v>
      </c>
      <c r="B43" t="s">
        <v>54</v>
      </c>
      <c r="C43">
        <v>0.5</v>
      </c>
      <c r="D43">
        <v>281.06</v>
      </c>
      <c r="E43" s="3">
        <f t="shared" si="4"/>
        <v>140.53</v>
      </c>
      <c r="G43" s="5">
        <f t="shared" si="1"/>
        <v>10.552</v>
      </c>
    </row>
    <row r="44" spans="1:9" ht="12.75">
      <c r="A44" s="10" t="s">
        <v>91</v>
      </c>
      <c r="B44" t="s">
        <v>63</v>
      </c>
      <c r="C44">
        <v>0.5</v>
      </c>
      <c r="D44">
        <v>281.06</v>
      </c>
      <c r="E44" s="3">
        <f t="shared" si="4"/>
        <v>140.53</v>
      </c>
      <c r="F44" s="5">
        <f>SUM(E43:E44)</f>
        <v>281.06</v>
      </c>
      <c r="G44" s="5">
        <f t="shared" si="1"/>
        <v>10.552</v>
      </c>
      <c r="H44" s="5">
        <f>SUM(G43:G44)</f>
        <v>21.104</v>
      </c>
      <c r="I44" s="7">
        <f>F44+H44</f>
        <v>302.164</v>
      </c>
    </row>
    <row r="45" spans="1:7" ht="12.75">
      <c r="A45" s="10"/>
      <c r="E45" s="3">
        <f t="shared" si="4"/>
        <v>0</v>
      </c>
      <c r="G45" s="5"/>
    </row>
    <row r="46" spans="1:7" ht="12.75">
      <c r="A46" s="10" t="s">
        <v>90</v>
      </c>
      <c r="B46" t="s">
        <v>63</v>
      </c>
      <c r="C46">
        <v>0.5</v>
      </c>
      <c r="D46">
        <v>281.06</v>
      </c>
      <c r="E46" s="3">
        <f t="shared" si="4"/>
        <v>140.53</v>
      </c>
      <c r="G46" s="5">
        <f t="shared" si="1"/>
        <v>10.552</v>
      </c>
    </row>
    <row r="47" spans="1:7" ht="12.75">
      <c r="A47" s="10" t="s">
        <v>90</v>
      </c>
      <c r="B47" t="s">
        <v>53</v>
      </c>
      <c r="C47">
        <v>0.5</v>
      </c>
      <c r="D47">
        <v>316.94</v>
      </c>
      <c r="E47" s="3">
        <f t="shared" si="4"/>
        <v>158.47</v>
      </c>
      <c r="G47" s="5">
        <f t="shared" si="1"/>
        <v>10.552</v>
      </c>
    </row>
    <row r="48" spans="1:9" ht="12.75">
      <c r="A48" s="10" t="s">
        <v>90</v>
      </c>
      <c r="B48" t="s">
        <v>55</v>
      </c>
      <c r="C48">
        <v>1</v>
      </c>
      <c r="D48">
        <v>266.71</v>
      </c>
      <c r="E48" s="3">
        <f t="shared" si="4"/>
        <v>266.71</v>
      </c>
      <c r="F48" s="5">
        <f>SUM(E46:E48)</f>
        <v>565.71</v>
      </c>
      <c r="G48" s="5">
        <f t="shared" si="1"/>
        <v>21.104</v>
      </c>
      <c r="H48" s="5">
        <f>SUM(G46:G48)</f>
        <v>42.208</v>
      </c>
      <c r="I48" s="7">
        <f>F48+H48</f>
        <v>607.918</v>
      </c>
    </row>
    <row r="49" spans="1:7" ht="12.75">
      <c r="A49" s="10"/>
      <c r="E49" s="3">
        <f t="shared" si="4"/>
        <v>0</v>
      </c>
      <c r="G49" s="5"/>
    </row>
    <row r="50" spans="1:7" ht="12.75">
      <c r="A50" s="10" t="s">
        <v>89</v>
      </c>
      <c r="B50" s="13" t="s">
        <v>45</v>
      </c>
      <c r="C50">
        <v>0.5</v>
      </c>
      <c r="D50">
        <v>390.3</v>
      </c>
      <c r="E50" s="3">
        <f t="shared" si="4"/>
        <v>195.15</v>
      </c>
      <c r="G50" s="5">
        <f t="shared" si="1"/>
        <v>10.552</v>
      </c>
    </row>
    <row r="51" spans="1:7" ht="12.75">
      <c r="A51" s="10" t="s">
        <v>89</v>
      </c>
      <c r="B51" t="s">
        <v>63</v>
      </c>
      <c r="C51">
        <v>2</v>
      </c>
      <c r="D51">
        <v>281.06</v>
      </c>
      <c r="E51" s="3">
        <f t="shared" si="4"/>
        <v>562.12</v>
      </c>
      <c r="G51" s="5">
        <f t="shared" si="1"/>
        <v>42.208</v>
      </c>
    </row>
    <row r="52" spans="1:9" ht="12.75">
      <c r="A52" s="10" t="s">
        <v>89</v>
      </c>
      <c r="B52" t="s">
        <v>64</v>
      </c>
      <c r="C52">
        <v>3</v>
      </c>
      <c r="D52">
        <v>303.56</v>
      </c>
      <c r="E52" s="3">
        <f t="shared" si="4"/>
        <v>910.6800000000001</v>
      </c>
      <c r="F52" s="5">
        <f>SUM(E50:E52)</f>
        <v>1667.95</v>
      </c>
      <c r="G52" s="5">
        <f t="shared" si="1"/>
        <v>63.312</v>
      </c>
      <c r="H52" s="5">
        <f>SUM(G50:G52)</f>
        <v>116.072</v>
      </c>
      <c r="I52" s="7">
        <f>F52+H52</f>
        <v>1784.022</v>
      </c>
    </row>
    <row r="53" spans="1:7" ht="12.75">
      <c r="A53" s="10"/>
      <c r="E53" s="3">
        <f t="shared" si="4"/>
        <v>0</v>
      </c>
      <c r="G53" s="5"/>
    </row>
    <row r="54" spans="1:9" ht="12.75">
      <c r="A54" s="10" t="s">
        <v>7</v>
      </c>
      <c r="B54" t="s">
        <v>64</v>
      </c>
      <c r="C54">
        <v>1.5</v>
      </c>
      <c r="D54">
        <v>303.56</v>
      </c>
      <c r="E54" s="3">
        <f t="shared" si="4"/>
        <v>455.34000000000003</v>
      </c>
      <c r="F54" s="5">
        <f>SUM(E54)</f>
        <v>455.34000000000003</v>
      </c>
      <c r="G54" s="5">
        <f t="shared" si="1"/>
        <v>31.656</v>
      </c>
      <c r="H54" s="5">
        <f>SUM(G54)</f>
        <v>31.656</v>
      </c>
      <c r="I54" s="7">
        <f>F54+H54</f>
        <v>486.99600000000004</v>
      </c>
    </row>
    <row r="55" spans="1:7" ht="12.75">
      <c r="A55" s="10"/>
      <c r="E55" s="3">
        <f t="shared" si="4"/>
        <v>0</v>
      </c>
      <c r="G55" s="5"/>
    </row>
    <row r="56" spans="1:9" ht="12.75">
      <c r="A56" s="10" t="s">
        <v>88</v>
      </c>
      <c r="B56" t="s">
        <v>63</v>
      </c>
      <c r="C56">
        <v>0.5</v>
      </c>
      <c r="D56">
        <v>281.06</v>
      </c>
      <c r="E56" s="3">
        <f t="shared" si="4"/>
        <v>140.53</v>
      </c>
      <c r="F56" s="5">
        <f>SUM(E56)</f>
        <v>140.53</v>
      </c>
      <c r="G56" s="5">
        <f t="shared" si="1"/>
        <v>10.552</v>
      </c>
      <c r="H56" s="5">
        <f>SUM(G56)</f>
        <v>10.552</v>
      </c>
      <c r="I56" s="7">
        <f>F56+H56</f>
        <v>151.082</v>
      </c>
    </row>
    <row r="57" spans="1:7" ht="12.75">
      <c r="A57" s="10"/>
      <c r="E57" s="3">
        <f t="shared" si="4"/>
        <v>0</v>
      </c>
      <c r="G57" s="5"/>
    </row>
    <row r="58" spans="1:9" ht="12.75">
      <c r="A58" s="10" t="s">
        <v>87</v>
      </c>
      <c r="B58" t="s">
        <v>62</v>
      </c>
      <c r="C58">
        <v>0.5</v>
      </c>
      <c r="D58">
        <v>389.9</v>
      </c>
      <c r="E58" s="3">
        <f t="shared" si="4"/>
        <v>194.95</v>
      </c>
      <c r="F58" s="5">
        <f>SUM(E58)</f>
        <v>194.95</v>
      </c>
      <c r="G58" s="5">
        <f t="shared" si="1"/>
        <v>10.552</v>
      </c>
      <c r="H58" s="5">
        <f>SUM(G58)</f>
        <v>10.552</v>
      </c>
      <c r="I58" s="7">
        <f>F58+H58</f>
        <v>205.50199999999998</v>
      </c>
    </row>
    <row r="59" spans="1:7" ht="12.75">
      <c r="A59" s="10"/>
      <c r="E59" s="3">
        <f t="shared" si="4"/>
        <v>0</v>
      </c>
      <c r="G59" s="5"/>
    </row>
    <row r="60" spans="1:7" ht="12.75">
      <c r="A60" s="10" t="s">
        <v>86</v>
      </c>
      <c r="B60" t="s">
        <v>61</v>
      </c>
      <c r="C60">
        <v>0.5</v>
      </c>
      <c r="D60">
        <v>266.71</v>
      </c>
      <c r="E60" s="3">
        <f t="shared" si="4"/>
        <v>133.355</v>
      </c>
      <c r="G60" s="5">
        <f t="shared" si="1"/>
        <v>10.552</v>
      </c>
    </row>
    <row r="61" spans="1:7" ht="12.75">
      <c r="A61" s="10" t="s">
        <v>86</v>
      </c>
      <c r="B61" t="s">
        <v>56</v>
      </c>
      <c r="C61">
        <v>0.5</v>
      </c>
      <c r="D61">
        <v>368.7</v>
      </c>
      <c r="E61" s="3">
        <f t="shared" si="4"/>
        <v>184.35</v>
      </c>
      <c r="G61" s="5">
        <f t="shared" si="1"/>
        <v>10.552</v>
      </c>
    </row>
    <row r="62" spans="1:7" ht="12.75">
      <c r="A62" s="10" t="s">
        <v>86</v>
      </c>
      <c r="B62" t="s">
        <v>60</v>
      </c>
      <c r="C62">
        <v>0.5</v>
      </c>
      <c r="D62">
        <v>289.56</v>
      </c>
      <c r="E62" s="3">
        <f t="shared" si="4"/>
        <v>144.78</v>
      </c>
      <c r="G62" s="5">
        <f t="shared" si="1"/>
        <v>10.552</v>
      </c>
    </row>
    <row r="63" spans="1:7" ht="12.75">
      <c r="A63" s="10" t="s">
        <v>86</v>
      </c>
      <c r="B63" t="s">
        <v>50</v>
      </c>
      <c r="C63">
        <v>0.5</v>
      </c>
      <c r="D63">
        <v>228.55</v>
      </c>
      <c r="E63" s="3">
        <f t="shared" si="4"/>
        <v>114.275</v>
      </c>
      <c r="G63" s="5">
        <f t="shared" si="1"/>
        <v>10.552</v>
      </c>
    </row>
    <row r="64" spans="1:9" ht="12.75">
      <c r="A64" s="10" t="s">
        <v>86</v>
      </c>
      <c r="B64" t="s">
        <v>58</v>
      </c>
      <c r="C64">
        <v>0.5</v>
      </c>
      <c r="D64">
        <v>289.56</v>
      </c>
      <c r="E64" s="3">
        <f t="shared" si="4"/>
        <v>144.78</v>
      </c>
      <c r="F64" s="5">
        <f>SUM(E60:E64)</f>
        <v>721.54</v>
      </c>
      <c r="G64" s="5">
        <f t="shared" si="1"/>
        <v>10.552</v>
      </c>
      <c r="H64" s="5">
        <f>SUM(G60:G64)</f>
        <v>52.76</v>
      </c>
      <c r="I64" s="7">
        <f>F64+H64</f>
        <v>774.3</v>
      </c>
    </row>
    <row r="65" spans="1:7" ht="12.75">
      <c r="A65" s="10"/>
      <c r="E65" s="3">
        <f t="shared" si="4"/>
        <v>0</v>
      </c>
      <c r="G65" s="5"/>
    </row>
    <row r="66" spans="1:7" ht="12.75">
      <c r="A66" s="10" t="s">
        <v>85</v>
      </c>
      <c r="B66" t="s">
        <v>61</v>
      </c>
      <c r="C66">
        <v>0.5</v>
      </c>
      <c r="D66">
        <v>266.71</v>
      </c>
      <c r="E66" s="3">
        <f t="shared" si="4"/>
        <v>133.355</v>
      </c>
      <c r="G66" s="5">
        <f t="shared" si="1"/>
        <v>10.552</v>
      </c>
    </row>
    <row r="67" spans="1:7" ht="12.75">
      <c r="A67" s="10" t="s">
        <v>85</v>
      </c>
      <c r="B67" t="s">
        <v>63</v>
      </c>
      <c r="C67">
        <v>0.5</v>
      </c>
      <c r="D67">
        <v>281.06</v>
      </c>
      <c r="E67" s="3">
        <f t="shared" si="4"/>
        <v>140.53</v>
      </c>
      <c r="G67" s="5">
        <f t="shared" si="1"/>
        <v>10.552</v>
      </c>
    </row>
    <row r="68" spans="1:9" ht="12.75">
      <c r="A68" s="10" t="s">
        <v>85</v>
      </c>
      <c r="B68" t="s">
        <v>62</v>
      </c>
      <c r="C68">
        <v>0.5</v>
      </c>
      <c r="D68">
        <v>389.9</v>
      </c>
      <c r="E68" s="3">
        <f t="shared" si="4"/>
        <v>194.95</v>
      </c>
      <c r="F68" s="5">
        <f>SUM(E66:E68)</f>
        <v>468.835</v>
      </c>
      <c r="G68" s="5">
        <f t="shared" si="1"/>
        <v>10.552</v>
      </c>
      <c r="H68" s="5">
        <f>SUM(G66:G68)</f>
        <v>31.656</v>
      </c>
      <c r="I68" s="7">
        <f>F68+H68</f>
        <v>500.491</v>
      </c>
    </row>
    <row r="69" spans="1:7" ht="12.75">
      <c r="A69" s="10"/>
      <c r="E69" s="3">
        <f t="shared" si="4"/>
        <v>0</v>
      </c>
      <c r="G69" s="5"/>
    </row>
    <row r="70" spans="1:7" ht="12.75">
      <c r="A70" s="10" t="s">
        <v>84</v>
      </c>
      <c r="B70" t="s">
        <v>59</v>
      </c>
      <c r="C70">
        <v>0.5</v>
      </c>
      <c r="D70">
        <v>289.56</v>
      </c>
      <c r="E70" s="3">
        <f t="shared" si="4"/>
        <v>144.78</v>
      </c>
      <c r="G70" s="5">
        <f t="shared" si="1"/>
        <v>10.552</v>
      </c>
    </row>
    <row r="71" spans="1:7" ht="12.75">
      <c r="A71" s="10" t="s">
        <v>84</v>
      </c>
      <c r="B71" t="s">
        <v>53</v>
      </c>
      <c r="C71">
        <v>0.5</v>
      </c>
      <c r="D71">
        <v>316.94</v>
      </c>
      <c r="E71" s="3">
        <f t="shared" si="4"/>
        <v>158.47</v>
      </c>
      <c r="G71" s="5">
        <f t="shared" si="1"/>
        <v>10.552</v>
      </c>
    </row>
    <row r="72" spans="1:7" ht="12.75">
      <c r="A72" s="10" t="s">
        <v>84</v>
      </c>
      <c r="B72" t="s">
        <v>52</v>
      </c>
      <c r="C72">
        <v>0.5</v>
      </c>
      <c r="D72">
        <v>281.06</v>
      </c>
      <c r="E72" s="3">
        <f t="shared" si="4"/>
        <v>140.53</v>
      </c>
      <c r="G72" s="5">
        <f t="shared" si="1"/>
        <v>10.552</v>
      </c>
    </row>
    <row r="73" spans="1:7" ht="12.75">
      <c r="A73" s="10" t="s">
        <v>84</v>
      </c>
      <c r="B73" t="s">
        <v>54</v>
      </c>
      <c r="C73">
        <v>2</v>
      </c>
      <c r="D73">
        <v>281.06</v>
      </c>
      <c r="E73" s="3">
        <f t="shared" si="4"/>
        <v>562.12</v>
      </c>
      <c r="G73" s="5">
        <f t="shared" si="1"/>
        <v>42.208</v>
      </c>
    </row>
    <row r="74" spans="1:7" ht="12.75">
      <c r="A74" s="10" t="s">
        <v>84</v>
      </c>
      <c r="B74" t="s">
        <v>55</v>
      </c>
      <c r="C74">
        <v>1</v>
      </c>
      <c r="D74">
        <v>266.71</v>
      </c>
      <c r="E74" s="3">
        <f t="shared" si="4"/>
        <v>266.71</v>
      </c>
      <c r="G74" s="5">
        <f t="shared" si="1"/>
        <v>21.104</v>
      </c>
    </row>
    <row r="75" spans="1:7" ht="12.75">
      <c r="A75" s="10" t="s">
        <v>84</v>
      </c>
      <c r="B75" t="s">
        <v>63</v>
      </c>
      <c r="C75">
        <v>1</v>
      </c>
      <c r="D75">
        <v>281.06</v>
      </c>
      <c r="E75" s="3">
        <f t="shared" si="4"/>
        <v>281.06</v>
      </c>
      <c r="G75" s="5">
        <f t="shared" si="1"/>
        <v>21.104</v>
      </c>
    </row>
    <row r="76" spans="1:7" ht="12.75">
      <c r="A76" s="10" t="s">
        <v>84</v>
      </c>
      <c r="B76" s="13" t="s">
        <v>45</v>
      </c>
      <c r="C76">
        <v>2.5</v>
      </c>
      <c r="D76">
        <v>390.3</v>
      </c>
      <c r="E76" s="3">
        <f t="shared" si="4"/>
        <v>975.75</v>
      </c>
      <c r="G76" s="5">
        <f t="shared" si="1"/>
        <v>52.76</v>
      </c>
    </row>
    <row r="77" spans="1:7" ht="12.75">
      <c r="A77" s="10" t="s">
        <v>84</v>
      </c>
      <c r="B77" t="s">
        <v>64</v>
      </c>
      <c r="C77">
        <v>4.5</v>
      </c>
      <c r="D77">
        <v>303.56</v>
      </c>
      <c r="E77" s="3">
        <f t="shared" si="4"/>
        <v>1366.02</v>
      </c>
      <c r="G77" s="5">
        <f t="shared" si="1"/>
        <v>94.96799999999999</v>
      </c>
    </row>
    <row r="78" spans="1:7" ht="12.75">
      <c r="A78" s="10" t="s">
        <v>84</v>
      </c>
      <c r="B78" t="s">
        <v>62</v>
      </c>
      <c r="C78">
        <v>0.5</v>
      </c>
      <c r="D78">
        <v>389.9</v>
      </c>
      <c r="E78" s="3">
        <f t="shared" si="4"/>
        <v>194.95</v>
      </c>
      <c r="G78" s="5">
        <f t="shared" si="1"/>
        <v>10.552</v>
      </c>
    </row>
    <row r="79" spans="1:9" ht="12.75">
      <c r="A79" s="10" t="s">
        <v>84</v>
      </c>
      <c r="B79" t="s">
        <v>65</v>
      </c>
      <c r="C79">
        <v>5</v>
      </c>
      <c r="D79">
        <v>354.5</v>
      </c>
      <c r="E79" s="3">
        <f t="shared" si="4"/>
        <v>1772.5</v>
      </c>
      <c r="F79" s="5">
        <f>SUM(E70:E79)</f>
        <v>5862.889999999999</v>
      </c>
      <c r="G79" s="5">
        <f t="shared" si="1"/>
        <v>105.52</v>
      </c>
      <c r="H79" s="5">
        <f>SUM(G70:G79)</f>
        <v>379.87199999999996</v>
      </c>
      <c r="I79" s="7">
        <f>F79+H79</f>
        <v>6242.762</v>
      </c>
    </row>
    <row r="80" spans="1:7" ht="12.75">
      <c r="A80" s="10"/>
      <c r="E80" s="3">
        <f t="shared" si="4"/>
        <v>0</v>
      </c>
      <c r="G80" s="5"/>
    </row>
    <row r="81" spans="1:7" ht="12.75">
      <c r="A81" s="10" t="s">
        <v>83</v>
      </c>
      <c r="B81" t="s">
        <v>58</v>
      </c>
      <c r="C81">
        <v>0.5</v>
      </c>
      <c r="D81">
        <v>289.56</v>
      </c>
      <c r="E81" s="3">
        <f t="shared" si="4"/>
        <v>144.78</v>
      </c>
      <c r="G81" s="5">
        <f t="shared" si="1"/>
        <v>10.552</v>
      </c>
    </row>
    <row r="82" spans="1:7" ht="12.75">
      <c r="A82" s="10" t="s">
        <v>83</v>
      </c>
      <c r="B82" t="s">
        <v>63</v>
      </c>
      <c r="C82">
        <v>0.5</v>
      </c>
      <c r="D82">
        <v>281.06</v>
      </c>
      <c r="E82" s="3">
        <f aca="true" t="shared" si="5" ref="E82:E117">C82*D82</f>
        <v>140.53</v>
      </c>
      <c r="G82" s="5">
        <f t="shared" si="1"/>
        <v>10.552</v>
      </c>
    </row>
    <row r="83" spans="1:9" ht="12.75">
      <c r="A83" s="10" t="s">
        <v>83</v>
      </c>
      <c r="B83" t="s">
        <v>61</v>
      </c>
      <c r="C83">
        <v>1</v>
      </c>
      <c r="D83">
        <v>266.71</v>
      </c>
      <c r="E83" s="3">
        <f t="shared" si="5"/>
        <v>266.71</v>
      </c>
      <c r="F83" s="5">
        <f>SUM(E81:E83)</f>
        <v>552.02</v>
      </c>
      <c r="G83" s="5">
        <f aca="true" t="shared" si="6" ref="G83:G117">21.104*C83</f>
        <v>21.104</v>
      </c>
      <c r="H83" s="5">
        <f>SUM(G81:G83)</f>
        <v>42.208</v>
      </c>
      <c r="I83" s="7">
        <f>F83+H83</f>
        <v>594.228</v>
      </c>
    </row>
    <row r="84" spans="1:7" ht="12.75">
      <c r="A84" s="10"/>
      <c r="E84" s="3">
        <f t="shared" si="5"/>
        <v>0</v>
      </c>
      <c r="G84" s="5"/>
    </row>
    <row r="85" spans="1:7" ht="12.75">
      <c r="A85" s="10" t="s">
        <v>1</v>
      </c>
      <c r="B85" t="s">
        <v>59</v>
      </c>
      <c r="C85">
        <v>0.5</v>
      </c>
      <c r="D85">
        <v>289.56</v>
      </c>
      <c r="E85" s="3">
        <f t="shared" si="5"/>
        <v>144.78</v>
      </c>
      <c r="G85" s="5">
        <f t="shared" si="6"/>
        <v>10.552</v>
      </c>
    </row>
    <row r="86" spans="1:7" ht="12.75">
      <c r="A86" s="10" t="s">
        <v>1</v>
      </c>
      <c r="B86" t="s">
        <v>58</v>
      </c>
      <c r="C86">
        <v>0.5</v>
      </c>
      <c r="D86">
        <v>289.56</v>
      </c>
      <c r="E86" s="3">
        <f t="shared" si="5"/>
        <v>144.78</v>
      </c>
      <c r="G86" s="5">
        <f t="shared" si="6"/>
        <v>10.552</v>
      </c>
    </row>
    <row r="87" spans="1:7" ht="12.75">
      <c r="A87" s="10" t="s">
        <v>1</v>
      </c>
      <c r="B87" t="s">
        <v>63</v>
      </c>
      <c r="C87">
        <v>0.5</v>
      </c>
      <c r="D87">
        <v>281.06</v>
      </c>
      <c r="E87" s="3">
        <f t="shared" si="5"/>
        <v>140.53</v>
      </c>
      <c r="G87" s="5">
        <f t="shared" si="6"/>
        <v>10.552</v>
      </c>
    </row>
    <row r="88" spans="1:7" ht="12.75">
      <c r="A88" s="10" t="s">
        <v>1</v>
      </c>
      <c r="B88" t="s">
        <v>53</v>
      </c>
      <c r="C88">
        <v>0.5</v>
      </c>
      <c r="D88">
        <v>316.94</v>
      </c>
      <c r="E88" s="3">
        <f t="shared" si="5"/>
        <v>158.47</v>
      </c>
      <c r="G88" s="5">
        <f t="shared" si="6"/>
        <v>10.552</v>
      </c>
    </row>
    <row r="89" spans="1:7" ht="12.75">
      <c r="A89" s="10" t="s">
        <v>1</v>
      </c>
      <c r="B89" t="s">
        <v>52</v>
      </c>
      <c r="C89">
        <v>0.5</v>
      </c>
      <c r="D89">
        <v>281.06</v>
      </c>
      <c r="E89" s="3">
        <f t="shared" si="5"/>
        <v>140.53</v>
      </c>
      <c r="G89" s="5">
        <f t="shared" si="6"/>
        <v>10.552</v>
      </c>
    </row>
    <row r="90" spans="1:9" ht="12.75">
      <c r="A90" s="10" t="s">
        <v>1</v>
      </c>
      <c r="B90" t="s">
        <v>64</v>
      </c>
      <c r="C90">
        <v>1.5</v>
      </c>
      <c r="D90">
        <v>303.56</v>
      </c>
      <c r="E90" s="3">
        <f t="shared" si="5"/>
        <v>455.34000000000003</v>
      </c>
      <c r="F90" s="5">
        <f>SUM(E85:E90)</f>
        <v>1184.43</v>
      </c>
      <c r="G90" s="5">
        <f t="shared" si="6"/>
        <v>31.656</v>
      </c>
      <c r="H90" s="5">
        <f>SUM(G85:G90)</f>
        <v>84.416</v>
      </c>
      <c r="I90" s="7">
        <f>F90+H90</f>
        <v>1268.846</v>
      </c>
    </row>
    <row r="91" spans="1:7" ht="12.75">
      <c r="A91" s="10"/>
      <c r="E91" s="3">
        <f t="shared" si="5"/>
        <v>0</v>
      </c>
      <c r="G91" s="5"/>
    </row>
    <row r="92" spans="1:7" ht="12.75">
      <c r="A92" s="11" t="s">
        <v>82</v>
      </c>
      <c r="B92" t="s">
        <v>54</v>
      </c>
      <c r="C92">
        <v>0.5</v>
      </c>
      <c r="D92">
        <v>281.06</v>
      </c>
      <c r="E92" s="3">
        <f t="shared" si="5"/>
        <v>140.53</v>
      </c>
      <c r="G92" s="5">
        <f t="shared" si="6"/>
        <v>10.552</v>
      </c>
    </row>
    <row r="93" spans="1:7" ht="12.75">
      <c r="A93" s="11" t="s">
        <v>82</v>
      </c>
      <c r="B93" t="s">
        <v>62</v>
      </c>
      <c r="C93">
        <v>0.5</v>
      </c>
      <c r="D93">
        <v>389.9</v>
      </c>
      <c r="E93" s="3">
        <f t="shared" si="5"/>
        <v>194.95</v>
      </c>
      <c r="G93" s="5">
        <f t="shared" si="6"/>
        <v>10.552</v>
      </c>
    </row>
    <row r="94" spans="1:7" ht="12.75">
      <c r="A94" s="11" t="s">
        <v>82</v>
      </c>
      <c r="B94" t="s">
        <v>63</v>
      </c>
      <c r="C94">
        <v>0.5</v>
      </c>
      <c r="D94">
        <v>281.06</v>
      </c>
      <c r="E94" s="3">
        <f t="shared" si="5"/>
        <v>140.53</v>
      </c>
      <c r="G94" s="5">
        <f t="shared" si="6"/>
        <v>10.552</v>
      </c>
    </row>
    <row r="95" spans="1:9" ht="12.75">
      <c r="A95" s="11" t="s">
        <v>82</v>
      </c>
      <c r="B95" t="s">
        <v>53</v>
      </c>
      <c r="C95">
        <v>0.5</v>
      </c>
      <c r="D95">
        <v>316.94</v>
      </c>
      <c r="E95" s="3">
        <f t="shared" si="5"/>
        <v>158.47</v>
      </c>
      <c r="F95" s="5">
        <f>SUM(E92:E95)</f>
        <v>634.48</v>
      </c>
      <c r="G95" s="5">
        <f t="shared" si="6"/>
        <v>10.552</v>
      </c>
      <c r="H95" s="5">
        <f>SUM(G92:G95)</f>
        <v>42.208</v>
      </c>
      <c r="I95" s="7">
        <f>F95+H95</f>
        <v>676.688</v>
      </c>
    </row>
    <row r="96" spans="1:7" ht="12.75">
      <c r="A96" s="10"/>
      <c r="E96" s="3">
        <f t="shared" si="5"/>
        <v>0</v>
      </c>
      <c r="G96" s="5"/>
    </row>
    <row r="97" spans="1:7" ht="12.75">
      <c r="A97" s="10" t="s">
        <v>80</v>
      </c>
      <c r="B97" t="s">
        <v>63</v>
      </c>
      <c r="C97">
        <v>0.5</v>
      </c>
      <c r="D97">
        <v>281.06</v>
      </c>
      <c r="E97" s="3">
        <f t="shared" si="5"/>
        <v>140.53</v>
      </c>
      <c r="G97" s="5">
        <f t="shared" si="6"/>
        <v>10.552</v>
      </c>
    </row>
    <row r="98" spans="1:9" ht="12.75">
      <c r="A98" s="10" t="s">
        <v>81</v>
      </c>
      <c r="B98" t="s">
        <v>53</v>
      </c>
      <c r="C98">
        <v>0.5</v>
      </c>
      <c r="D98">
        <v>316.94</v>
      </c>
      <c r="E98" s="3">
        <f t="shared" si="5"/>
        <v>158.47</v>
      </c>
      <c r="F98" s="5">
        <f>SUM(E97:E98)</f>
        <v>299</v>
      </c>
      <c r="G98" s="5">
        <f t="shared" si="6"/>
        <v>10.552</v>
      </c>
      <c r="H98" s="5">
        <f>SUM(G97:G98)</f>
        <v>21.104</v>
      </c>
      <c r="I98" s="7">
        <f>F98+H98</f>
        <v>320.104</v>
      </c>
    </row>
    <row r="99" spans="1:7" ht="12.75">
      <c r="A99" s="10"/>
      <c r="E99" s="3">
        <f t="shared" si="5"/>
        <v>0</v>
      </c>
      <c r="G99" s="5"/>
    </row>
    <row r="100" spans="1:7" ht="12.75">
      <c r="A100" s="10" t="s">
        <v>4</v>
      </c>
      <c r="B100" t="s">
        <v>63</v>
      </c>
      <c r="C100">
        <v>0.5</v>
      </c>
      <c r="D100">
        <v>281.06</v>
      </c>
      <c r="E100" s="3">
        <f t="shared" si="5"/>
        <v>140.53</v>
      </c>
      <c r="G100" s="5">
        <f t="shared" si="6"/>
        <v>10.552</v>
      </c>
    </row>
    <row r="101" spans="1:9" ht="12.75">
      <c r="A101" s="10" t="s">
        <v>4</v>
      </c>
      <c r="B101" t="s">
        <v>64</v>
      </c>
      <c r="C101">
        <v>1.5</v>
      </c>
      <c r="D101">
        <v>303.56</v>
      </c>
      <c r="E101" s="3">
        <f t="shared" si="5"/>
        <v>455.34000000000003</v>
      </c>
      <c r="F101" s="5">
        <f>SUM(E100:E101)</f>
        <v>595.87</v>
      </c>
      <c r="G101" s="5">
        <f t="shared" si="6"/>
        <v>31.656</v>
      </c>
      <c r="H101" s="5">
        <f>SUM(G100:G101)</f>
        <v>42.208</v>
      </c>
      <c r="I101" s="7">
        <f>F101+H101</f>
        <v>638.078</v>
      </c>
    </row>
    <row r="102" spans="1:7" ht="12.75">
      <c r="A102" s="10"/>
      <c r="E102" s="3">
        <f t="shared" si="5"/>
        <v>0</v>
      </c>
      <c r="G102" s="5"/>
    </row>
    <row r="103" spans="1:7" ht="12.75">
      <c r="A103" s="10" t="s">
        <v>79</v>
      </c>
      <c r="B103" t="s">
        <v>53</v>
      </c>
      <c r="C103">
        <v>0.5</v>
      </c>
      <c r="D103">
        <v>316.94</v>
      </c>
      <c r="E103" s="3">
        <f t="shared" si="5"/>
        <v>158.47</v>
      </c>
      <c r="G103" s="5">
        <f t="shared" si="6"/>
        <v>10.552</v>
      </c>
    </row>
    <row r="104" spans="1:9" ht="12.75">
      <c r="A104" s="10" t="s">
        <v>79</v>
      </c>
      <c r="B104" t="s">
        <v>63</v>
      </c>
      <c r="C104">
        <v>2</v>
      </c>
      <c r="D104">
        <v>281.06</v>
      </c>
      <c r="E104" s="3">
        <f t="shared" si="5"/>
        <v>562.12</v>
      </c>
      <c r="F104" s="5">
        <f>SUM(E103:E104)</f>
        <v>720.59</v>
      </c>
      <c r="G104" s="5">
        <f t="shared" si="6"/>
        <v>42.208</v>
      </c>
      <c r="H104" s="5">
        <f>SUM(G103:G104)</f>
        <v>52.76</v>
      </c>
      <c r="I104" s="7">
        <f>F104+H104</f>
        <v>773.35</v>
      </c>
    </row>
    <row r="105" spans="1:7" ht="12.75">
      <c r="A105" s="10"/>
      <c r="E105" s="3">
        <f t="shared" si="5"/>
        <v>0</v>
      </c>
      <c r="G105" s="5"/>
    </row>
    <row r="106" spans="1:7" ht="12.75">
      <c r="A106" s="10" t="s">
        <v>78</v>
      </c>
      <c r="B106" t="s">
        <v>56</v>
      </c>
      <c r="C106">
        <v>0.5</v>
      </c>
      <c r="D106">
        <v>368.7</v>
      </c>
      <c r="E106" s="3">
        <f t="shared" si="5"/>
        <v>184.35</v>
      </c>
      <c r="G106" s="5">
        <f t="shared" si="6"/>
        <v>10.552</v>
      </c>
    </row>
    <row r="107" spans="1:7" ht="12.75">
      <c r="A107" s="10" t="s">
        <v>78</v>
      </c>
      <c r="B107" t="s">
        <v>60</v>
      </c>
      <c r="C107">
        <v>0.5</v>
      </c>
      <c r="D107">
        <v>289.56</v>
      </c>
      <c r="E107" s="3">
        <f t="shared" si="5"/>
        <v>144.78</v>
      </c>
      <c r="G107" s="5">
        <f t="shared" si="6"/>
        <v>10.552</v>
      </c>
    </row>
    <row r="108" spans="1:7" ht="12.75">
      <c r="A108" s="10" t="s">
        <v>78</v>
      </c>
      <c r="B108" t="s">
        <v>58</v>
      </c>
      <c r="C108">
        <v>0.5</v>
      </c>
      <c r="D108">
        <v>289.56</v>
      </c>
      <c r="E108" s="3">
        <f t="shared" si="5"/>
        <v>144.78</v>
      </c>
      <c r="G108" s="5">
        <f t="shared" si="6"/>
        <v>10.552</v>
      </c>
    </row>
    <row r="109" spans="1:9" ht="12.75">
      <c r="A109" s="10" t="s">
        <v>78</v>
      </c>
      <c r="B109" t="s">
        <v>62</v>
      </c>
      <c r="C109">
        <v>0.5</v>
      </c>
      <c r="D109">
        <v>389.9</v>
      </c>
      <c r="E109" s="3">
        <f t="shared" si="5"/>
        <v>194.95</v>
      </c>
      <c r="F109" s="5">
        <f>SUM(E106:E109)</f>
        <v>668.8599999999999</v>
      </c>
      <c r="G109" s="5">
        <f t="shared" si="6"/>
        <v>10.552</v>
      </c>
      <c r="H109" s="5">
        <f>SUM(G106:G109)</f>
        <v>42.208</v>
      </c>
      <c r="I109" s="7">
        <f>F109+H109</f>
        <v>711.0679999999999</v>
      </c>
    </row>
    <row r="110" spans="1:7" ht="12.75">
      <c r="A110" s="10"/>
      <c r="E110" s="3">
        <f t="shared" si="5"/>
        <v>0</v>
      </c>
      <c r="G110" s="5"/>
    </row>
    <row r="111" spans="1:7" ht="12.75">
      <c r="A111" s="10" t="s">
        <v>77</v>
      </c>
      <c r="B111" t="s">
        <v>57</v>
      </c>
      <c r="C111">
        <v>0.5</v>
      </c>
      <c r="D111">
        <v>289.56</v>
      </c>
      <c r="E111" s="3">
        <f t="shared" si="5"/>
        <v>144.78</v>
      </c>
      <c r="G111" s="5">
        <f t="shared" si="6"/>
        <v>10.552</v>
      </c>
    </row>
    <row r="112" spans="1:9" ht="12.75">
      <c r="A112" s="10" t="s">
        <v>77</v>
      </c>
      <c r="B112" t="s">
        <v>56</v>
      </c>
      <c r="C112">
        <v>1</v>
      </c>
      <c r="D112">
        <v>368.7</v>
      </c>
      <c r="E112" s="3">
        <f t="shared" si="5"/>
        <v>368.7</v>
      </c>
      <c r="F112" s="5">
        <f>SUM(E111:E112)</f>
        <v>513.48</v>
      </c>
      <c r="G112" s="5">
        <f t="shared" si="6"/>
        <v>21.104</v>
      </c>
      <c r="H112" s="5">
        <f>SUM(G111:G112)</f>
        <v>31.656</v>
      </c>
      <c r="I112" s="7">
        <f>F112+H112</f>
        <v>545.136</v>
      </c>
    </row>
    <row r="113" spans="1:7" ht="12.75">
      <c r="A113" s="10"/>
      <c r="E113" s="3">
        <f t="shared" si="5"/>
        <v>0</v>
      </c>
      <c r="G113" s="5"/>
    </row>
    <row r="114" spans="1:7" ht="12.75">
      <c r="A114" s="10" t="s">
        <v>76</v>
      </c>
      <c r="B114" t="s">
        <v>63</v>
      </c>
      <c r="C114">
        <v>1</v>
      </c>
      <c r="D114">
        <v>281.06</v>
      </c>
      <c r="E114" s="3">
        <f t="shared" si="5"/>
        <v>281.06</v>
      </c>
      <c r="G114" s="5">
        <f t="shared" si="6"/>
        <v>21.104</v>
      </c>
    </row>
    <row r="115" spans="1:7" ht="12.75">
      <c r="A115" s="10" t="s">
        <v>76</v>
      </c>
      <c r="B115" t="s">
        <v>53</v>
      </c>
      <c r="C115">
        <v>0.5</v>
      </c>
      <c r="D115">
        <v>316.94</v>
      </c>
      <c r="E115" s="3">
        <f t="shared" si="5"/>
        <v>158.47</v>
      </c>
      <c r="G115" s="5">
        <f t="shared" si="6"/>
        <v>10.552</v>
      </c>
    </row>
    <row r="116" spans="1:7" ht="12.75">
      <c r="A116" s="10" t="s">
        <v>76</v>
      </c>
      <c r="B116" t="s">
        <v>51</v>
      </c>
      <c r="C116">
        <v>0.5</v>
      </c>
      <c r="D116">
        <v>281.06</v>
      </c>
      <c r="E116" s="3">
        <f t="shared" si="5"/>
        <v>140.53</v>
      </c>
      <c r="G116" s="5">
        <f t="shared" si="6"/>
        <v>10.552</v>
      </c>
    </row>
    <row r="117" spans="1:9" ht="12.75">
      <c r="A117" s="10" t="s">
        <v>76</v>
      </c>
      <c r="B117" t="s">
        <v>66</v>
      </c>
      <c r="C117">
        <v>0.5</v>
      </c>
      <c r="D117">
        <v>305.74</v>
      </c>
      <c r="E117" s="3">
        <f t="shared" si="5"/>
        <v>152.87</v>
      </c>
      <c r="F117" s="5">
        <f>SUM(E114:E117)</f>
        <v>732.93</v>
      </c>
      <c r="G117" s="5">
        <f t="shared" si="6"/>
        <v>10.552</v>
      </c>
      <c r="H117" s="5">
        <f>SUM(G114:G117)</f>
        <v>52.76</v>
      </c>
      <c r="I117" s="7">
        <f>F117+H117</f>
        <v>785.6899999999999</v>
      </c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</sheetData>
  <autoFilter ref="A1:J117"/>
  <hyperlinks>
    <hyperlink ref="A92" r:id="rId1" display="Оливка@"/>
    <hyperlink ref="A93:A95" r:id="rId2" display="Оливка@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4</v>
      </c>
    </row>
    <row r="2" ht="12.75">
      <c r="A2">
        <v>2</v>
      </c>
    </row>
    <row r="3" ht="12.75">
      <c r="A3">
        <v>2.5</v>
      </c>
    </row>
    <row r="4" ht="12.75">
      <c r="A4">
        <v>12</v>
      </c>
    </row>
    <row r="5" ht="12.75">
      <c r="A5">
        <v>6.5</v>
      </c>
    </row>
    <row r="6" ht="12.75">
      <c r="A6">
        <v>6</v>
      </c>
    </row>
    <row r="7" ht="12.75">
      <c r="A7">
        <v>12.5</v>
      </c>
    </row>
    <row r="8" ht="12.75">
      <c r="A8">
        <v>13</v>
      </c>
    </row>
    <row r="9" ht="12.75">
      <c r="A9">
        <v>16.5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79">
      <selection activeCell="D79" sqref="D1:D16384"/>
    </sheetView>
  </sheetViews>
  <sheetFormatPr defaultColWidth="9.140625" defaultRowHeight="12.75"/>
  <cols>
    <col min="1" max="1" width="18.00390625" style="0" customWidth="1"/>
    <col min="2" max="2" width="23.8515625" style="0" customWidth="1"/>
  </cols>
  <sheetData>
    <row r="1" ht="12.75">
      <c r="A1" s="1"/>
    </row>
    <row r="2" spans="1:4" ht="12.75">
      <c r="A2" s="2" t="s">
        <v>0</v>
      </c>
      <c r="B2" t="s">
        <v>65</v>
      </c>
      <c r="C2">
        <v>5</v>
      </c>
      <c r="D2">
        <v>177.25</v>
      </c>
    </row>
    <row r="3" ht="12.75">
      <c r="A3" s="1"/>
    </row>
    <row r="4" spans="1:4" ht="12.75">
      <c r="A4" s="2" t="s">
        <v>1</v>
      </c>
      <c r="B4" t="s">
        <v>64</v>
      </c>
      <c r="C4">
        <v>1.5</v>
      </c>
      <c r="D4">
        <v>151.78</v>
      </c>
    </row>
    <row r="5" spans="1:4" ht="12.75">
      <c r="A5" s="2" t="s">
        <v>2</v>
      </c>
      <c r="B5" t="s">
        <v>64</v>
      </c>
      <c r="C5">
        <v>1.5</v>
      </c>
      <c r="D5">
        <v>151.78</v>
      </c>
    </row>
    <row r="6" spans="1:4" ht="12.75">
      <c r="A6" s="2" t="s">
        <v>3</v>
      </c>
      <c r="B6" t="s">
        <v>64</v>
      </c>
      <c r="C6">
        <v>4.5</v>
      </c>
      <c r="D6">
        <v>151.78</v>
      </c>
    </row>
    <row r="7" spans="1:4" ht="12.75">
      <c r="A7" s="2" t="s">
        <v>4</v>
      </c>
      <c r="B7" t="s">
        <v>64</v>
      </c>
      <c r="C7">
        <v>1.5</v>
      </c>
      <c r="D7">
        <v>151.78</v>
      </c>
    </row>
    <row r="8" spans="1:4" ht="12.75">
      <c r="A8" s="2" t="s">
        <v>5</v>
      </c>
      <c r="B8" t="s">
        <v>64</v>
      </c>
      <c r="C8">
        <v>3</v>
      </c>
      <c r="D8">
        <v>151.78</v>
      </c>
    </row>
    <row r="9" spans="1:4" ht="12.75">
      <c r="A9" s="2" t="s">
        <v>6</v>
      </c>
      <c r="B9" t="s">
        <v>64</v>
      </c>
      <c r="C9">
        <v>3</v>
      </c>
      <c r="D9">
        <v>151.78</v>
      </c>
    </row>
    <row r="10" spans="1:4" ht="12.75">
      <c r="A10" s="2" t="s">
        <v>7</v>
      </c>
      <c r="B10" t="s">
        <v>64</v>
      </c>
      <c r="C10">
        <v>1.5</v>
      </c>
      <c r="D10">
        <v>151.78</v>
      </c>
    </row>
    <row r="11" ht="12.75">
      <c r="A11" s="1"/>
    </row>
    <row r="12" spans="1:4" ht="12.75">
      <c r="A12" s="2" t="s">
        <v>8</v>
      </c>
      <c r="B12" t="s">
        <v>63</v>
      </c>
      <c r="C12">
        <v>0.5</v>
      </c>
      <c r="D12">
        <v>140.53</v>
      </c>
    </row>
    <row r="13" spans="1:4" ht="12.75">
      <c r="A13" s="2" t="s">
        <v>9</v>
      </c>
      <c r="B13" t="s">
        <v>63</v>
      </c>
      <c r="C13">
        <v>0.5</v>
      </c>
      <c r="D13">
        <v>140.53</v>
      </c>
    </row>
    <row r="14" spans="1:4" ht="12.75">
      <c r="A14" s="2" t="s">
        <v>10</v>
      </c>
      <c r="B14" t="s">
        <v>63</v>
      </c>
      <c r="C14">
        <v>0.5</v>
      </c>
      <c r="D14">
        <v>140.53</v>
      </c>
    </row>
    <row r="15" spans="1:4" ht="12.75">
      <c r="A15" s="2" t="s">
        <v>11</v>
      </c>
      <c r="B15" t="s">
        <v>63</v>
      </c>
      <c r="C15">
        <v>0.5</v>
      </c>
      <c r="D15">
        <v>140.53</v>
      </c>
    </row>
    <row r="16" spans="1:4" ht="12.75">
      <c r="A16" s="2" t="s">
        <v>12</v>
      </c>
      <c r="B16" t="s">
        <v>63</v>
      </c>
      <c r="C16">
        <v>0.5</v>
      </c>
      <c r="D16">
        <v>140.53</v>
      </c>
    </row>
    <row r="17" spans="1:4" ht="12.75">
      <c r="A17" s="2" t="s">
        <v>13</v>
      </c>
      <c r="B17" t="s">
        <v>63</v>
      </c>
      <c r="C17">
        <v>0.5</v>
      </c>
      <c r="D17">
        <v>140.53</v>
      </c>
    </row>
    <row r="18" spans="1:4" ht="12.75">
      <c r="A18" s="2" t="s">
        <v>14</v>
      </c>
      <c r="B18" t="s">
        <v>63</v>
      </c>
      <c r="C18">
        <v>1</v>
      </c>
      <c r="D18">
        <v>140.53</v>
      </c>
    </row>
    <row r="19" spans="1:4" ht="12.75">
      <c r="A19" s="2" t="s">
        <v>15</v>
      </c>
      <c r="B19" t="s">
        <v>63</v>
      </c>
      <c r="C19">
        <v>0.5</v>
      </c>
      <c r="D19">
        <v>140.53</v>
      </c>
    </row>
    <row r="20" spans="1:4" ht="12.75">
      <c r="A20" s="2" t="s">
        <v>16</v>
      </c>
      <c r="B20" t="s">
        <v>63</v>
      </c>
      <c r="C20">
        <v>0.5</v>
      </c>
      <c r="D20">
        <v>140.53</v>
      </c>
    </row>
    <row r="21" spans="1:4" ht="12.75">
      <c r="A21" s="2" t="s">
        <v>17</v>
      </c>
      <c r="B21" t="s">
        <v>63</v>
      </c>
      <c r="C21">
        <v>2</v>
      </c>
      <c r="D21">
        <v>140.53</v>
      </c>
    </row>
    <row r="22" spans="1:4" ht="12.75">
      <c r="A22" s="2" t="s">
        <v>18</v>
      </c>
      <c r="B22" t="s">
        <v>63</v>
      </c>
      <c r="C22">
        <v>1</v>
      </c>
      <c r="D22">
        <v>140.53</v>
      </c>
    </row>
    <row r="23" spans="1:4" ht="12.75">
      <c r="A23" s="2" t="s">
        <v>19</v>
      </c>
      <c r="B23" t="s">
        <v>63</v>
      </c>
      <c r="C23">
        <v>2</v>
      </c>
      <c r="D23">
        <v>140.53</v>
      </c>
    </row>
    <row r="24" spans="1:4" ht="12.75">
      <c r="A24" s="2" t="s">
        <v>20</v>
      </c>
      <c r="B24" t="s">
        <v>63</v>
      </c>
      <c r="C24">
        <v>0.5</v>
      </c>
      <c r="D24">
        <v>140.53</v>
      </c>
    </row>
    <row r="25" spans="1:4" ht="12.75">
      <c r="A25" s="2" t="s">
        <v>21</v>
      </c>
      <c r="B25" t="s">
        <v>63</v>
      </c>
      <c r="C25">
        <v>0.5</v>
      </c>
      <c r="D25">
        <v>140.53</v>
      </c>
    </row>
    <row r="26" spans="1:4" ht="12.75">
      <c r="A26" s="2" t="s">
        <v>22</v>
      </c>
      <c r="B26" t="s">
        <v>63</v>
      </c>
      <c r="C26">
        <v>0.5</v>
      </c>
      <c r="D26">
        <v>140.53</v>
      </c>
    </row>
    <row r="27" spans="1:4" ht="12.75">
      <c r="A27" s="2" t="s">
        <v>22</v>
      </c>
      <c r="B27" t="s">
        <v>63</v>
      </c>
      <c r="C27">
        <v>0.5</v>
      </c>
      <c r="D27">
        <v>140.53</v>
      </c>
    </row>
    <row r="28" spans="1:4" ht="12.75">
      <c r="A28" s="2" t="s">
        <v>22</v>
      </c>
      <c r="B28" t="s">
        <v>63</v>
      </c>
      <c r="C28">
        <v>0.5</v>
      </c>
      <c r="D28">
        <v>140.53</v>
      </c>
    </row>
    <row r="29" ht="12.75">
      <c r="A29" s="1"/>
    </row>
    <row r="30" spans="1:4" ht="12.75">
      <c r="A30" s="2" t="s">
        <v>23</v>
      </c>
      <c r="B30" t="s">
        <v>62</v>
      </c>
      <c r="C30">
        <v>0.5</v>
      </c>
      <c r="D30">
        <v>194.95</v>
      </c>
    </row>
    <row r="31" spans="1:4" ht="12.75">
      <c r="A31" s="2" t="s">
        <v>24</v>
      </c>
      <c r="B31" t="s">
        <v>62</v>
      </c>
      <c r="C31">
        <v>0.5</v>
      </c>
      <c r="D31">
        <v>194.95</v>
      </c>
    </row>
    <row r="32" spans="1:4" ht="12.75">
      <c r="A32" s="2" t="s">
        <v>25</v>
      </c>
      <c r="B32" t="s">
        <v>62</v>
      </c>
      <c r="C32">
        <v>0.5</v>
      </c>
      <c r="D32">
        <v>194.95</v>
      </c>
    </row>
    <row r="33" spans="1:4" ht="12.75">
      <c r="A33" s="2" t="s">
        <v>26</v>
      </c>
      <c r="B33" t="s">
        <v>62</v>
      </c>
      <c r="C33">
        <v>0.5</v>
      </c>
      <c r="D33">
        <v>194.95</v>
      </c>
    </row>
    <row r="34" spans="1:4" ht="12.75">
      <c r="A34" s="2" t="s">
        <v>21</v>
      </c>
      <c r="B34" t="s">
        <v>62</v>
      </c>
      <c r="C34">
        <v>0.5</v>
      </c>
      <c r="D34">
        <v>194.95</v>
      </c>
    </row>
    <row r="35" spans="1:4" ht="12.75">
      <c r="A35" s="2" t="s">
        <v>27</v>
      </c>
      <c r="B35" t="s">
        <v>62</v>
      </c>
      <c r="C35">
        <v>0.5</v>
      </c>
      <c r="D35">
        <v>194.95</v>
      </c>
    </row>
    <row r="36" ht="12.75">
      <c r="A36" s="1"/>
    </row>
    <row r="37" spans="1:3" ht="12.75">
      <c r="A37" s="2" t="s">
        <v>8</v>
      </c>
      <c r="B37" t="s">
        <v>61</v>
      </c>
      <c r="C37">
        <v>0.5</v>
      </c>
    </row>
    <row r="38" spans="1:3" ht="12.75">
      <c r="A38" s="2" t="s">
        <v>28</v>
      </c>
      <c r="B38" t="s">
        <v>61</v>
      </c>
      <c r="C38">
        <v>0.5</v>
      </c>
    </row>
    <row r="39" spans="1:3" ht="12.75">
      <c r="A39" s="2" t="s">
        <v>29</v>
      </c>
      <c r="B39" t="s">
        <v>61</v>
      </c>
      <c r="C39">
        <v>1</v>
      </c>
    </row>
    <row r="40" ht="12.75">
      <c r="A40" s="1"/>
    </row>
    <row r="41" spans="1:4" ht="12.75">
      <c r="A41" s="2" t="s">
        <v>30</v>
      </c>
      <c r="B41" t="s">
        <v>60</v>
      </c>
      <c r="C41">
        <v>0.5</v>
      </c>
      <c r="D41">
        <v>144.78</v>
      </c>
    </row>
    <row r="42" spans="1:4" ht="12.75">
      <c r="A42" s="2" t="s">
        <v>28</v>
      </c>
      <c r="B42" t="s">
        <v>60</v>
      </c>
      <c r="C42">
        <v>0.5</v>
      </c>
      <c r="D42">
        <v>144.78</v>
      </c>
    </row>
    <row r="43" spans="1:4" ht="12.75">
      <c r="A43" s="2" t="s">
        <v>31</v>
      </c>
      <c r="B43" t="s">
        <v>60</v>
      </c>
      <c r="C43">
        <v>1</v>
      </c>
      <c r="D43">
        <v>144.78</v>
      </c>
    </row>
    <row r="44" ht="12.75">
      <c r="A44" s="1"/>
    </row>
    <row r="45" spans="1:4" ht="12.75">
      <c r="A45" s="2" t="s">
        <v>32</v>
      </c>
      <c r="B45" t="s">
        <v>59</v>
      </c>
      <c r="C45">
        <v>0.5</v>
      </c>
      <c r="D45">
        <v>144.78</v>
      </c>
    </row>
    <row r="46" spans="1:4" ht="12.75">
      <c r="A46" s="2" t="s">
        <v>9</v>
      </c>
      <c r="B46" t="s">
        <v>59</v>
      </c>
      <c r="C46">
        <v>0.5</v>
      </c>
      <c r="D46">
        <v>144.78</v>
      </c>
    </row>
    <row r="47" spans="1:4" ht="12.75">
      <c r="A47" s="2" t="s">
        <v>22</v>
      </c>
      <c r="B47" t="s">
        <v>59</v>
      </c>
      <c r="C47">
        <v>0.5</v>
      </c>
      <c r="D47">
        <v>144.78</v>
      </c>
    </row>
    <row r="48" spans="1:4" ht="12.75">
      <c r="A48" s="2" t="s">
        <v>33</v>
      </c>
      <c r="B48" t="s">
        <v>59</v>
      </c>
      <c r="C48">
        <v>0.5</v>
      </c>
      <c r="D48">
        <v>144.78</v>
      </c>
    </row>
    <row r="49" ht="12.75">
      <c r="A49" s="1"/>
    </row>
    <row r="50" spans="1:4" ht="12.75">
      <c r="A50" s="2" t="s">
        <v>34</v>
      </c>
      <c r="B50" t="s">
        <v>58</v>
      </c>
      <c r="C50">
        <v>0.5</v>
      </c>
      <c r="D50">
        <v>144.78</v>
      </c>
    </row>
    <row r="51" spans="1:4" ht="12.75">
      <c r="A51" s="2" t="s">
        <v>35</v>
      </c>
      <c r="B51" t="s">
        <v>58</v>
      </c>
      <c r="C51">
        <v>1.5</v>
      </c>
      <c r="D51">
        <v>144.78</v>
      </c>
    </row>
    <row r="52" spans="1:4" ht="12.75">
      <c r="A52" s="2" t="s">
        <v>9</v>
      </c>
      <c r="B52" t="s">
        <v>58</v>
      </c>
      <c r="C52">
        <v>0.5</v>
      </c>
      <c r="D52">
        <v>144.78</v>
      </c>
    </row>
    <row r="53" spans="1:4" ht="12.75">
      <c r="A53" s="2" t="s">
        <v>30</v>
      </c>
      <c r="B53" t="s">
        <v>58</v>
      </c>
      <c r="C53">
        <v>0.5</v>
      </c>
      <c r="D53">
        <v>144.78</v>
      </c>
    </row>
    <row r="54" spans="1:4" ht="12.75">
      <c r="A54" s="2" t="s">
        <v>15</v>
      </c>
      <c r="B54" t="s">
        <v>58</v>
      </c>
      <c r="C54">
        <v>0.5</v>
      </c>
      <c r="D54">
        <v>144.78</v>
      </c>
    </row>
    <row r="55" spans="1:4" ht="12.75">
      <c r="A55" s="2" t="s">
        <v>33</v>
      </c>
      <c r="B55" t="s">
        <v>58</v>
      </c>
      <c r="C55">
        <v>0.5</v>
      </c>
      <c r="D55">
        <v>144.78</v>
      </c>
    </row>
    <row r="56" ht="12.75">
      <c r="A56" s="1"/>
    </row>
    <row r="57" spans="1:4" ht="12.75">
      <c r="A57" s="2" t="s">
        <v>36</v>
      </c>
      <c r="B57" t="s">
        <v>57</v>
      </c>
      <c r="C57">
        <v>0.5</v>
      </c>
      <c r="D57">
        <v>144.78</v>
      </c>
    </row>
    <row r="58" spans="1:4" ht="12.75">
      <c r="A58" s="2" t="s">
        <v>22</v>
      </c>
      <c r="B58" t="s">
        <v>57</v>
      </c>
      <c r="C58">
        <v>0.5</v>
      </c>
      <c r="D58">
        <v>144.78</v>
      </c>
    </row>
    <row r="59" spans="1:4" ht="12.75">
      <c r="A59" s="2" t="s">
        <v>22</v>
      </c>
      <c r="B59" t="s">
        <v>57</v>
      </c>
      <c r="C59">
        <v>0.5</v>
      </c>
      <c r="D59">
        <v>144.78</v>
      </c>
    </row>
    <row r="60" spans="1:4" ht="12.75">
      <c r="A60" s="2" t="s">
        <v>27</v>
      </c>
      <c r="B60" t="s">
        <v>57</v>
      </c>
      <c r="C60">
        <v>0.5</v>
      </c>
      <c r="D60">
        <v>144.78</v>
      </c>
    </row>
    <row r="61" ht="12.75">
      <c r="A61" s="1"/>
    </row>
    <row r="62" spans="1:4" ht="12.75">
      <c r="A62" s="2" t="s">
        <v>30</v>
      </c>
      <c r="B62" t="s">
        <v>56</v>
      </c>
      <c r="C62">
        <v>0.5</v>
      </c>
      <c r="D62">
        <v>184.35</v>
      </c>
    </row>
    <row r="63" spans="1:4" ht="12.75">
      <c r="A63" s="2" t="s">
        <v>28</v>
      </c>
      <c r="B63" t="s">
        <v>56</v>
      </c>
      <c r="C63">
        <v>0.5</v>
      </c>
      <c r="D63">
        <v>184.35</v>
      </c>
    </row>
    <row r="64" spans="1:4" ht="12.75">
      <c r="A64" s="2" t="s">
        <v>37</v>
      </c>
      <c r="B64" t="s">
        <v>56</v>
      </c>
      <c r="C64">
        <v>1</v>
      </c>
      <c r="D64">
        <v>184.35</v>
      </c>
    </row>
    <row r="65" ht="12.75">
      <c r="A65" s="1"/>
    </row>
    <row r="66" spans="1:4" ht="12.75">
      <c r="A66" s="2" t="s">
        <v>38</v>
      </c>
      <c r="B66" t="s">
        <v>55</v>
      </c>
      <c r="C66">
        <v>0.5</v>
      </c>
      <c r="D66">
        <v>133.36</v>
      </c>
    </row>
    <row r="67" spans="1:4" ht="12.75">
      <c r="A67" s="2" t="s">
        <v>39</v>
      </c>
      <c r="B67" t="s">
        <v>55</v>
      </c>
      <c r="C67">
        <v>1</v>
      </c>
      <c r="D67">
        <v>133.36</v>
      </c>
    </row>
    <row r="68" spans="1:4" ht="12.75">
      <c r="A68" s="2" t="s">
        <v>40</v>
      </c>
      <c r="B68" t="s">
        <v>55</v>
      </c>
      <c r="C68">
        <v>1</v>
      </c>
      <c r="D68">
        <v>133.36</v>
      </c>
    </row>
    <row r="69" ht="12.75">
      <c r="A69" s="1"/>
    </row>
    <row r="70" spans="1:4" ht="12.75">
      <c r="A70" s="2" t="s">
        <v>14</v>
      </c>
      <c r="B70" t="s">
        <v>54</v>
      </c>
      <c r="C70">
        <v>1</v>
      </c>
      <c r="D70">
        <v>140.53</v>
      </c>
    </row>
    <row r="71" spans="1:4" ht="12.75">
      <c r="A71" s="2" t="s">
        <v>11</v>
      </c>
      <c r="B71" t="s">
        <v>54</v>
      </c>
      <c r="C71">
        <v>0.5</v>
      </c>
      <c r="D71">
        <v>140.53</v>
      </c>
    </row>
    <row r="72" spans="1:4" ht="12.75">
      <c r="A72" s="2" t="s">
        <v>41</v>
      </c>
      <c r="B72" t="s">
        <v>54</v>
      </c>
      <c r="C72">
        <v>0.5</v>
      </c>
      <c r="D72">
        <v>140.53</v>
      </c>
    </row>
    <row r="73" spans="1:4" ht="12.75">
      <c r="A73" s="2" t="s">
        <v>13</v>
      </c>
      <c r="B73" t="s">
        <v>54</v>
      </c>
      <c r="C73">
        <v>0.5</v>
      </c>
      <c r="D73">
        <v>140.53</v>
      </c>
    </row>
    <row r="74" spans="1:4" ht="12.75">
      <c r="A74" s="2" t="s">
        <v>14</v>
      </c>
      <c r="B74" t="s">
        <v>54</v>
      </c>
      <c r="C74">
        <v>1</v>
      </c>
      <c r="D74">
        <v>140.53</v>
      </c>
    </row>
    <row r="75" spans="1:4" ht="12.75">
      <c r="A75" s="2" t="s">
        <v>42</v>
      </c>
      <c r="B75" t="s">
        <v>54</v>
      </c>
      <c r="C75">
        <v>0.5</v>
      </c>
      <c r="D75">
        <v>140.53</v>
      </c>
    </row>
    <row r="76" spans="1:4" ht="12.75">
      <c r="A76" s="2" t="s">
        <v>21</v>
      </c>
      <c r="B76" t="s">
        <v>54</v>
      </c>
      <c r="C76">
        <v>0.5</v>
      </c>
      <c r="D76">
        <v>140.53</v>
      </c>
    </row>
    <row r="77" spans="1:4" ht="12.75">
      <c r="A77" s="2" t="s">
        <v>27</v>
      </c>
      <c r="B77" t="s">
        <v>54</v>
      </c>
      <c r="C77">
        <v>0.5</v>
      </c>
      <c r="D77">
        <v>140.53</v>
      </c>
    </row>
    <row r="78" ht="12.75">
      <c r="A78" s="1"/>
    </row>
    <row r="79" spans="1:4" ht="12.75">
      <c r="A79" s="2" t="s">
        <v>32</v>
      </c>
      <c r="B79" t="s">
        <v>53</v>
      </c>
      <c r="C79">
        <v>0.5</v>
      </c>
      <c r="D79">
        <v>158.47</v>
      </c>
    </row>
    <row r="80" spans="1:4" ht="12.75">
      <c r="A80" s="2" t="s">
        <v>10</v>
      </c>
      <c r="B80" t="s">
        <v>53</v>
      </c>
      <c r="C80">
        <v>0.5</v>
      </c>
      <c r="D80">
        <v>158.47</v>
      </c>
    </row>
    <row r="81" spans="1:4" ht="12.75">
      <c r="A81" s="2" t="s">
        <v>41</v>
      </c>
      <c r="B81" t="s">
        <v>53</v>
      </c>
      <c r="C81">
        <v>0.5</v>
      </c>
      <c r="D81">
        <v>158.47</v>
      </c>
    </row>
    <row r="82" spans="1:4" ht="12.75">
      <c r="A82" s="2" t="s">
        <v>9</v>
      </c>
      <c r="B82" t="s">
        <v>53</v>
      </c>
      <c r="C82">
        <v>0.5</v>
      </c>
      <c r="D82">
        <v>158.47</v>
      </c>
    </row>
    <row r="83" spans="1:4" ht="12.75">
      <c r="A83" s="2" t="s">
        <v>20</v>
      </c>
      <c r="B83" t="s">
        <v>53</v>
      </c>
      <c r="C83">
        <v>0.5</v>
      </c>
      <c r="D83">
        <v>158.47</v>
      </c>
    </row>
    <row r="84" spans="1:4" ht="12.75">
      <c r="A84" s="2" t="s">
        <v>18</v>
      </c>
      <c r="B84" t="s">
        <v>53</v>
      </c>
      <c r="C84">
        <v>0.5</v>
      </c>
      <c r="D84">
        <v>158.47</v>
      </c>
    </row>
    <row r="85" spans="1:4" ht="12.75">
      <c r="A85" s="2" t="s">
        <v>21</v>
      </c>
      <c r="B85" t="s">
        <v>53</v>
      </c>
      <c r="C85">
        <v>0.5</v>
      </c>
      <c r="D85">
        <v>158.47</v>
      </c>
    </row>
    <row r="86" spans="1:4" ht="12.75">
      <c r="A86" s="2" t="s">
        <v>43</v>
      </c>
      <c r="B86" t="s">
        <v>53</v>
      </c>
      <c r="C86">
        <v>0.5</v>
      </c>
      <c r="D86">
        <v>158.47</v>
      </c>
    </row>
    <row r="87" ht="12.75">
      <c r="A87" s="1"/>
    </row>
    <row r="88" spans="1:4" ht="12.75">
      <c r="A88" s="2" t="s">
        <v>32</v>
      </c>
      <c r="B88" t="s">
        <v>52</v>
      </c>
      <c r="C88">
        <v>0.5</v>
      </c>
      <c r="D88">
        <v>140.53</v>
      </c>
    </row>
    <row r="89" spans="1:4" ht="12.75">
      <c r="A89" s="2" t="s">
        <v>9</v>
      </c>
      <c r="B89" t="s">
        <v>52</v>
      </c>
      <c r="C89">
        <v>0.5</v>
      </c>
      <c r="D89">
        <v>140.53</v>
      </c>
    </row>
    <row r="90" spans="1:4" ht="12.75">
      <c r="A90" s="2" t="s">
        <v>41</v>
      </c>
      <c r="B90" t="s">
        <v>52</v>
      </c>
      <c r="C90">
        <v>0.5</v>
      </c>
      <c r="D90">
        <v>140.53</v>
      </c>
    </row>
    <row r="91" spans="1:4" ht="12.75">
      <c r="A91" s="2" t="s">
        <v>44</v>
      </c>
      <c r="B91" t="s">
        <v>52</v>
      </c>
      <c r="C91">
        <v>0.5</v>
      </c>
      <c r="D91">
        <v>140.53</v>
      </c>
    </row>
    <row r="92" ht="12.75">
      <c r="A92" s="1"/>
    </row>
    <row r="93" spans="1:4" ht="12.75">
      <c r="A93" s="2" t="s">
        <v>41</v>
      </c>
      <c r="B93" t="s">
        <v>51</v>
      </c>
      <c r="C93">
        <v>0.5</v>
      </c>
      <c r="D93">
        <v>140.53</v>
      </c>
    </row>
    <row r="94" spans="1:4" ht="12.75">
      <c r="A94" s="2" t="s">
        <v>18</v>
      </c>
      <c r="B94" t="s">
        <v>51</v>
      </c>
      <c r="C94">
        <v>0.5</v>
      </c>
      <c r="D94">
        <v>140.53</v>
      </c>
    </row>
    <row r="95" spans="1:4" ht="12.75">
      <c r="A95" s="2" t="s">
        <v>22</v>
      </c>
      <c r="B95" t="s">
        <v>51</v>
      </c>
      <c r="C95">
        <v>0.5</v>
      </c>
      <c r="D95">
        <v>140.53</v>
      </c>
    </row>
    <row r="96" spans="1:4" ht="12.75">
      <c r="A96" s="2" t="s">
        <v>27</v>
      </c>
      <c r="B96" t="s">
        <v>51</v>
      </c>
      <c r="C96">
        <v>0.5</v>
      </c>
      <c r="D96">
        <v>140.53</v>
      </c>
    </row>
    <row r="98" spans="1:4" ht="12.75">
      <c r="A98" s="2" t="s">
        <v>46</v>
      </c>
      <c r="B98" s="1" t="s">
        <v>45</v>
      </c>
      <c r="C98">
        <v>2</v>
      </c>
      <c r="D98">
        <v>195.15</v>
      </c>
    </row>
    <row r="99" spans="1:4" ht="12.75">
      <c r="A99" s="2" t="s">
        <v>26</v>
      </c>
      <c r="B99" s="1" t="s">
        <v>45</v>
      </c>
      <c r="C99">
        <v>0.5</v>
      </c>
      <c r="D99">
        <v>195.15</v>
      </c>
    </row>
    <row r="100" spans="1:4" ht="12.75">
      <c r="A100" s="2" t="s">
        <v>41</v>
      </c>
      <c r="B100" s="1" t="s">
        <v>45</v>
      </c>
      <c r="C100">
        <v>0.5</v>
      </c>
      <c r="D100">
        <v>195.15</v>
      </c>
    </row>
    <row r="101" spans="1:4" ht="12.75">
      <c r="A101" s="2" t="s">
        <v>47</v>
      </c>
      <c r="B101" s="1" t="s">
        <v>45</v>
      </c>
      <c r="C101">
        <v>0.5</v>
      </c>
      <c r="D101">
        <v>195.15</v>
      </c>
    </row>
    <row r="102" spans="1:4" ht="12.75">
      <c r="A102" s="2" t="s">
        <v>48</v>
      </c>
      <c r="B102" s="1" t="s">
        <v>45</v>
      </c>
      <c r="C102">
        <v>0.5</v>
      </c>
      <c r="D102">
        <v>195.15</v>
      </c>
    </row>
    <row r="103" ht="12.75">
      <c r="A103" s="1"/>
    </row>
    <row r="104" spans="1:4" ht="12.75">
      <c r="A104" s="2" t="s">
        <v>34</v>
      </c>
      <c r="B104" t="s">
        <v>50</v>
      </c>
      <c r="C104">
        <v>0.5</v>
      </c>
      <c r="D104">
        <v>114.28</v>
      </c>
    </row>
    <row r="105" spans="1:4" ht="12.75">
      <c r="A105" s="2" t="s">
        <v>49</v>
      </c>
      <c r="B105" t="s">
        <v>50</v>
      </c>
      <c r="C105">
        <v>1.5</v>
      </c>
      <c r="D105">
        <v>114.28</v>
      </c>
    </row>
    <row r="107" ht="12.75">
      <c r="B107" t="s">
        <v>66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2014-09-19T15:42:30Z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