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П 4" sheetId="1" r:id="rId1"/>
    <sheet name="сп 5" sheetId="2" r:id="rId2"/>
    <sheet name="4+5" sheetId="3" r:id="rId3"/>
  </sheets>
  <definedNames>
    <definedName name="_xlnm._FilterDatabase" localSheetId="2" hidden="1">'4+5'!$A$1:$L$390</definedName>
    <definedName name="_xlnm._FilterDatabase" localSheetId="0" hidden="1">'СП 4'!$A$1:$K$164</definedName>
    <definedName name="_xlnm._FilterDatabase" localSheetId="1" hidden="1">'сп 5'!$A$1:$M$160</definedName>
  </definedNames>
  <calcPr fullCalcOnLoad="1"/>
</workbook>
</file>

<file path=xl/sharedStrings.xml><?xml version="1.0" encoding="utf-8"?>
<sst xmlns="http://schemas.openxmlformats.org/spreadsheetml/2006/main" count="1042" uniqueCount="179">
  <si>
    <t>ассорти-коробка</t>
  </si>
  <si>
    <t>loona </t>
  </si>
  <si>
    <t>ПРИНЦЕССА ЧАЯ--2уп </t>
  </si>
  <si>
    <t>Тат@яна </t>
  </si>
  <si>
    <t>antonio 81 </t>
  </si>
  <si>
    <t>мама ЭВЫ </t>
  </si>
  <si>
    <t>ОлДаС--5уп </t>
  </si>
  <si>
    <t>morika </t>
  </si>
  <si>
    <t>Лиона--2уп </t>
  </si>
  <si>
    <t>Таня 29 </t>
  </si>
  <si>
    <t>Snina </t>
  </si>
  <si>
    <t>Бузина </t>
  </si>
  <si>
    <t>Панно4ка </t>
  </si>
  <si>
    <t>Катерина и Наташа---4уп </t>
  </si>
  <si>
    <t>*Таисия* </t>
  </si>
  <si>
    <t>Natalihor </t>
  </si>
  <si>
    <t>Фундук в белой шоколадной глазури-2кг ряд- 255</t>
  </si>
  <si>
    <t>Фундук в шоколадной глазури-2кг ряд- 255</t>
  </si>
  <si>
    <t>Фундук в молочной шоколадной глазури-2кг ряд- 255</t>
  </si>
  <si>
    <t>Финик с грецким орехом со сгущенкой в шоколадной глазури -2,5кг ряд- 255р</t>
  </si>
  <si>
    <t>Курага с миндалем в шоколадной глазури -2,5кг ряд- 255</t>
  </si>
  <si>
    <r>
      <t> -0,5</t>
    </r>
    <r>
      <rPr>
        <sz val="9"/>
        <color indexed="8"/>
        <rFont val="Verdana"/>
        <family val="2"/>
      </rPr>
      <t> </t>
    </r>
  </si>
  <si>
    <t>Чернослив с грецким орехом в шоколадной глазури -2,5кг ряд- 255</t>
  </si>
  <si>
    <t>Миндаль в молочной шоколадной глазури-2кг ряд- 255</t>
  </si>
  <si>
    <t>Миндаль в белой шоколадной глазури-2кг ряд- 255</t>
  </si>
  <si>
    <r>
      <t>Tatyana Fedorova -1.5(1 и 0.5)</t>
    </r>
    <r>
      <rPr>
        <sz val="9"/>
        <color indexed="8"/>
        <rFont val="Verdana"/>
        <family val="2"/>
      </rPr>
      <t> </t>
    </r>
  </si>
  <si>
    <t>Фундук в белой шоколадной глазури-2кг ряд- 256</t>
  </si>
  <si>
    <t>Фундук в белой шоколадной глазури-2кг ряд- 257</t>
  </si>
  <si>
    <t>Фундук в белой шоколадной глазури-2кг ряд- 258</t>
  </si>
  <si>
    <t>Фундук в белой шоколадной глазури-2кг ряд- 259</t>
  </si>
  <si>
    <t>Фундук в шоколадной глазури-2кг ряд- 256</t>
  </si>
  <si>
    <t>Фундук в шоколадной глазури-2кг ряд- 257</t>
  </si>
  <si>
    <t>Фундук в шоколадной глазури-2кг ряд- 258</t>
  </si>
  <si>
    <t>Фундук в шоколадной глазури-2кг ряд- 259</t>
  </si>
  <si>
    <t>Фундук в шоколадной глазури-2кг ряд- 260</t>
  </si>
  <si>
    <t>Фундук в шоколадной глазури-2кг ряд- 261</t>
  </si>
  <si>
    <t>Фундук в шоколадной глазури-2кг ряд- 262</t>
  </si>
  <si>
    <t>Фундук в молочной шоколадной глазури-2кг ряд- 256</t>
  </si>
  <si>
    <t>Фундук в молочной шоколадной глазури-2кг ряд- 257</t>
  </si>
  <si>
    <t>Курага с миндалем в шоколадной глазури -2,5кг ряд- 256</t>
  </si>
  <si>
    <t>Курага с миндалем в шоколадной глазури -2,5кг ряд- 257</t>
  </si>
  <si>
    <t>Курага с миндалем в шоколадной глазури -2,5кг ряд- 258</t>
  </si>
  <si>
    <t>Курага с миндалем в шоколадной глазури -2,5кг ряд- 259</t>
  </si>
  <si>
    <t>Курага с миндалем в шоколадной глазури -2,5кг ряд- 260</t>
  </si>
  <si>
    <t>Курага с миндалем в шоколадной глазури -2,5кг ряд- 261</t>
  </si>
  <si>
    <t>Чернослив с грецким орехом в шоколадной глазури -2,5кг ряд- 256</t>
  </si>
  <si>
    <t>Чернослив с грецким орехом в шоколадной глазури -2,5кг ряд- 257</t>
  </si>
  <si>
    <t>Чернослив с грецким орехом в шоколадной глазури -2,5кг ряд- 258</t>
  </si>
  <si>
    <t>Чернослив с грецким орехом в шоколадной глазури -2,5кг ряд- 259</t>
  </si>
  <si>
    <t>Чернослив с грецким орехом в шоколадной глазури -2,5кг ряд- 261</t>
  </si>
  <si>
    <t>Чернослив с грецким орехом в шоколадной глазури -2,5кг ряд- 262</t>
  </si>
  <si>
    <t>Чернослив с грецким орехом в шоколадной глазури -2,5кг ряд- 263</t>
  </si>
  <si>
    <t>Чернослив с грецким орехом в шоколадной глазури -2,5кг ряд- 264</t>
  </si>
  <si>
    <t>Чернослив с грецким орехом в шоколадной глазури -2,5кг ряд- 266</t>
  </si>
  <si>
    <t>Чернослив с грецким орехом в шоколадной глазури -2,5кг ряд- 267</t>
  </si>
  <si>
    <t>Чернослив с грецким орехом в шоколадной глазури -2,5кг ряд- 268</t>
  </si>
  <si>
    <t>Чернослив с грецким орехом в шоколадной глазури -2,5кг ряд- 269</t>
  </si>
  <si>
    <t>Миндаль в молочной шоколадной глазури-2кг ряд- 256</t>
  </si>
  <si>
    <t>Миндаль в молочной шоколадной глазури-2кг ряд- 257</t>
  </si>
  <si>
    <t>Миндаль в белой шоколадной глазури-2кг ряд- 256</t>
  </si>
  <si>
    <t>Миндаль в белой шоколадной глазури-2кг ряд- 257</t>
  </si>
  <si>
    <t>ник</t>
  </si>
  <si>
    <t>наименование</t>
  </si>
  <si>
    <t>вес</t>
  </si>
  <si>
    <t>цена за 1кг</t>
  </si>
  <si>
    <t>сумма</t>
  </si>
  <si>
    <t>итог</t>
  </si>
  <si>
    <t>тр</t>
  </si>
  <si>
    <t>тр итого</t>
  </si>
  <si>
    <t>к сдаче</t>
  </si>
  <si>
    <t>сдано</t>
  </si>
  <si>
    <t>*НаТаша*</t>
  </si>
  <si>
    <r>
      <t xml:space="preserve">april_ </t>
    </r>
    <r>
      <rPr>
        <sz val="9"/>
        <color indexed="8"/>
        <rFont val="Verdana"/>
        <family val="2"/>
      </rPr>
      <t> </t>
    </r>
  </si>
  <si>
    <t xml:space="preserve">Egoryska </t>
  </si>
  <si>
    <t>Helen_A</t>
  </si>
  <si>
    <t>hramcova_n</t>
  </si>
  <si>
    <t>lady.elena</t>
  </si>
  <si>
    <t>Tatyana Fedorova</t>
  </si>
  <si>
    <t>Vитаминка</t>
  </si>
  <si>
    <t xml:space="preserve">ББдет </t>
  </si>
  <si>
    <t>Ббкос</t>
  </si>
  <si>
    <t xml:space="preserve">Лунюшка </t>
  </si>
  <si>
    <t>Мечтающая о звездах</t>
  </si>
  <si>
    <t>Оксана 230</t>
  </si>
  <si>
    <t>Пикулина Наталия</t>
  </si>
  <si>
    <t>Почтимудрая</t>
  </si>
  <si>
    <t>Скво</t>
  </si>
  <si>
    <t xml:space="preserve">Таня 29 </t>
  </si>
  <si>
    <t>Татьяна-@555</t>
  </si>
  <si>
    <t xml:space="preserve">Флорика </t>
  </si>
  <si>
    <t>Шесталь</t>
  </si>
  <si>
    <t>"ШокоХит" в шоколадной глазури -2кг</t>
  </si>
  <si>
    <t xml:space="preserve">"ШокоХит" в шоколадной глазури -2кг </t>
  </si>
  <si>
    <t xml:space="preserve">Курага с миндалем в шоколадной глазури -2,5кг </t>
  </si>
  <si>
    <t xml:space="preserve">Миндаль в белой шоколадной глазури-2кг </t>
  </si>
  <si>
    <t>Ананас в шоколадной глазури -2,5кг</t>
  </si>
  <si>
    <t>Грецкий орех в белой шоколадной глазури-2кг</t>
  </si>
  <si>
    <t xml:space="preserve">Грецкий орех в белой шоколадной глазури-2кг </t>
  </si>
  <si>
    <t>ШокоХит-чернослив-2кг</t>
  </si>
  <si>
    <t xml:space="preserve">ШокоХит-чернослив-2кг </t>
  </si>
  <si>
    <t>Грецкий орех в шоколадной глазури-2кг</t>
  </si>
  <si>
    <t>Гранд-секрет-2кг</t>
  </si>
  <si>
    <t xml:space="preserve">Гранд-секрет-2кг </t>
  </si>
  <si>
    <t>unison</t>
  </si>
  <si>
    <t>Ol'ga</t>
  </si>
  <si>
    <t xml:space="preserve">н_а_т_а </t>
  </si>
  <si>
    <t>долг/сдача</t>
  </si>
  <si>
    <t>Anastazi</t>
  </si>
  <si>
    <t>Инжир-7,5</t>
  </si>
  <si>
    <t>Вишня в белой шок-2</t>
  </si>
  <si>
    <t>Гранд -4кг</t>
  </si>
  <si>
    <t>ассорти-коробка-9шт</t>
  </si>
  <si>
    <t>ира</t>
  </si>
  <si>
    <t>БелкаS </t>
  </si>
  <si>
    <t>Энн:) </t>
  </si>
  <si>
    <t>Евгения83 </t>
  </si>
  <si>
    <t>busenka.82 </t>
  </si>
  <si>
    <t>Kseniya </t>
  </si>
  <si>
    <t>IreZ </t>
  </si>
  <si>
    <t>Астрея </t>
  </si>
  <si>
    <t>наимен</t>
  </si>
  <si>
    <t>кол-во</t>
  </si>
  <si>
    <t>***ДЖЕССИКА 2***</t>
  </si>
  <si>
    <t>***ДЖЕССИКА***</t>
  </si>
  <si>
    <t>*Таисия*</t>
  </si>
  <si>
    <t>anya128</t>
  </si>
  <si>
    <t xml:space="preserve">Natalihor </t>
  </si>
  <si>
    <t>Шапокляк</t>
  </si>
  <si>
    <t>Океана</t>
  </si>
  <si>
    <t>Yanachka</t>
  </si>
  <si>
    <t>Анна Паутова</t>
  </si>
  <si>
    <t>loona</t>
  </si>
  <si>
    <t>Олянка</t>
  </si>
  <si>
    <t xml:space="preserve">Татьяна-@555 </t>
  </si>
  <si>
    <t>Natty_S</t>
  </si>
  <si>
    <t>Гаврилова Т.С.</t>
  </si>
  <si>
    <t xml:space="preserve">Дрозденок </t>
  </si>
  <si>
    <t>Бузина</t>
  </si>
  <si>
    <t>Сюзана</t>
  </si>
  <si>
    <t>Хатина</t>
  </si>
  <si>
    <t>цена</t>
  </si>
  <si>
    <t>Гранд-4кг</t>
  </si>
  <si>
    <t>Гранд-секрет-6кг</t>
  </si>
  <si>
    <t>Ананас в белой шок-2.5кг</t>
  </si>
  <si>
    <t>арахис-2кг</t>
  </si>
  <si>
    <t>ассорти-15шт-22.5кг</t>
  </si>
  <si>
    <t>Вишня в молочной шок-2кг</t>
  </si>
  <si>
    <t>Вишня в шок-2кг</t>
  </si>
  <si>
    <t>Грецкий орех в белой шок-2кг</t>
  </si>
  <si>
    <t>Грецкий орех в шок-2кг</t>
  </si>
  <si>
    <t>изюм-2кг</t>
  </si>
  <si>
    <t>Инжир -2.5кг</t>
  </si>
  <si>
    <t>кофе-1.5кг</t>
  </si>
  <si>
    <t>Курага с миндалем в шок-5кг</t>
  </si>
  <si>
    <t>Миндаль в белой шок-4кг</t>
  </si>
  <si>
    <t>Миндаль в молочной шок-4кг</t>
  </si>
  <si>
    <t>Финик-12.5кг</t>
  </si>
  <si>
    <t>Фундук в белой шок-4кг</t>
  </si>
  <si>
    <t>Фундук в молочной шок-4кг</t>
  </si>
  <si>
    <t>Чернослив с грецким орехом в шок-7.5кг</t>
  </si>
  <si>
    <t>ШокоХит-вишня-2кг</t>
  </si>
  <si>
    <t>ШокоХит-курага-2кг</t>
  </si>
  <si>
    <t>"ШокоХит" в шок-4кг</t>
  </si>
  <si>
    <t>Вишня в белой шок-2кг</t>
  </si>
  <si>
    <t>итого</t>
  </si>
  <si>
    <t>долг</t>
  </si>
  <si>
    <t>црп</t>
  </si>
  <si>
    <t>ПРИСТРОЙ</t>
  </si>
  <si>
    <t xml:space="preserve">  +в СП 3 чернослив на 310р с орг и тр</t>
  </si>
  <si>
    <t>A L I E N A  </t>
  </si>
  <si>
    <r>
      <t>seahe</t>
    </r>
    <r>
      <rPr>
        <b/>
        <sz val="9"/>
        <rFont val="Verdana"/>
        <family val="2"/>
      </rPr>
      <t>l</t>
    </r>
  </si>
  <si>
    <t>Talik_m</t>
  </si>
  <si>
    <t>отложить</t>
  </si>
  <si>
    <t>Bevgenya</t>
  </si>
  <si>
    <t>К@реглазка</t>
  </si>
  <si>
    <t> -0,5 </t>
  </si>
  <si>
    <t>Mama-koshka </t>
  </si>
  <si>
    <t>EVA_GRIN</t>
  </si>
  <si>
    <t>Важена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</si>
</sst>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31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9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9"/>
      <name val="Verdana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5" fillId="0" borderId="0" xfId="42" applyAlignment="1" applyProtection="1">
      <alignment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hyperlink" Target="mailto:&#1058;&#1072;&#1090;&#1100;&#1103;&#1085;&#1072;-@555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hyperlink" Target="mailto:&#1058;&#1072;&#1090;&#1100;&#1103;&#1085;&#1072;-@555" TargetMode="External" /><Relationship Id="rId3" Type="http://schemas.openxmlformats.org/officeDocument/2006/relationships/hyperlink" Target="mailto:&#1058;&#1072;&#1090;&#1100;&#1103;&#1085;&#1072;-@555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24.140625" style="0" customWidth="1"/>
    <col min="2" max="2" width="42.00390625" style="0" customWidth="1"/>
  </cols>
  <sheetData>
    <row r="1" spans="1:12" ht="15.75">
      <c r="A1" s="3" t="s">
        <v>61</v>
      </c>
      <c r="B1" s="3" t="s">
        <v>62</v>
      </c>
      <c r="C1" s="3" t="s">
        <v>63</v>
      </c>
      <c r="D1" s="3" t="s">
        <v>64</v>
      </c>
      <c r="E1" s="3" t="s">
        <v>65</v>
      </c>
      <c r="F1" s="4">
        <v>0.15</v>
      </c>
      <c r="G1" s="3" t="s">
        <v>66</v>
      </c>
      <c r="H1" s="3" t="s">
        <v>67</v>
      </c>
      <c r="I1" s="3" t="s">
        <v>68</v>
      </c>
      <c r="J1" s="3" t="s">
        <v>69</v>
      </c>
      <c r="K1" s="3" t="s">
        <v>70</v>
      </c>
      <c r="L1" s="3" t="s">
        <v>106</v>
      </c>
    </row>
    <row r="2" spans="1:8" ht="12.75">
      <c r="A2" s="11" t="s">
        <v>112</v>
      </c>
      <c r="B2" s="1" t="s">
        <v>95</v>
      </c>
      <c r="C2">
        <v>0.5</v>
      </c>
      <c r="D2">
        <v>217.68</v>
      </c>
      <c r="E2" s="6">
        <f aca="true" t="shared" si="0" ref="E2:E61">C2*D2</f>
        <v>108.84</v>
      </c>
      <c r="F2" s="6">
        <f aca="true" t="shared" si="1" ref="F2:F7">E2+E2*15/100</f>
        <v>125.166</v>
      </c>
      <c r="H2">
        <f aca="true" t="shared" si="2" ref="H2:H7">16*C2</f>
        <v>8</v>
      </c>
    </row>
    <row r="3" spans="1:8" ht="12.75">
      <c r="A3" s="18" t="s">
        <v>174</v>
      </c>
      <c r="B3" s="1" t="s">
        <v>95</v>
      </c>
      <c r="C3">
        <v>0.5</v>
      </c>
      <c r="D3">
        <v>217.68</v>
      </c>
      <c r="E3" s="6">
        <f t="shared" si="0"/>
        <v>108.84</v>
      </c>
      <c r="F3" s="6">
        <f t="shared" si="1"/>
        <v>125.166</v>
      </c>
      <c r="H3">
        <f t="shared" si="2"/>
        <v>8</v>
      </c>
    </row>
    <row r="4" spans="1:8" ht="12.75">
      <c r="A4" s="11" t="s">
        <v>112</v>
      </c>
      <c r="B4" s="1" t="s">
        <v>34</v>
      </c>
      <c r="C4">
        <v>0.5</v>
      </c>
      <c r="D4">
        <v>255</v>
      </c>
      <c r="E4" s="6">
        <f t="shared" si="0"/>
        <v>127.5</v>
      </c>
      <c r="F4" s="6">
        <f t="shared" si="1"/>
        <v>146.625</v>
      </c>
      <c r="H4">
        <f t="shared" si="2"/>
        <v>8</v>
      </c>
    </row>
    <row r="5" spans="1:8" ht="12.75">
      <c r="A5" s="2" t="s">
        <v>21</v>
      </c>
      <c r="B5" s="1" t="s">
        <v>35</v>
      </c>
      <c r="C5">
        <v>0.5</v>
      </c>
      <c r="D5">
        <v>255</v>
      </c>
      <c r="E5" s="6">
        <f t="shared" si="0"/>
        <v>127.5</v>
      </c>
      <c r="F5" s="6">
        <f t="shared" si="1"/>
        <v>146.625</v>
      </c>
      <c r="H5">
        <f t="shared" si="2"/>
        <v>8</v>
      </c>
    </row>
    <row r="6" spans="1:8" ht="12.75">
      <c r="A6" s="2" t="s">
        <v>21</v>
      </c>
      <c r="B6" s="1" t="s">
        <v>91</v>
      </c>
      <c r="C6">
        <v>0.5</v>
      </c>
      <c r="D6">
        <v>292.32</v>
      </c>
      <c r="E6" s="6">
        <f t="shared" si="0"/>
        <v>146.16</v>
      </c>
      <c r="F6" s="6">
        <f t="shared" si="1"/>
        <v>168.084</v>
      </c>
      <c r="H6">
        <f t="shared" si="2"/>
        <v>8</v>
      </c>
    </row>
    <row r="7" spans="1:10" ht="15">
      <c r="A7" s="2" t="s">
        <v>21</v>
      </c>
      <c r="B7" s="1" t="s">
        <v>91</v>
      </c>
      <c r="C7">
        <v>0.5</v>
      </c>
      <c r="D7">
        <v>292.32</v>
      </c>
      <c r="E7" s="6">
        <f t="shared" si="0"/>
        <v>146.16</v>
      </c>
      <c r="F7" s="6">
        <f t="shared" si="1"/>
        <v>168.084</v>
      </c>
      <c r="G7" s="6">
        <f>SUM(F2:F7)</f>
        <v>879.75</v>
      </c>
      <c r="H7">
        <f t="shared" si="2"/>
        <v>8</v>
      </c>
      <c r="I7">
        <f>SUM(H2:H7)</f>
        <v>48</v>
      </c>
      <c r="J7" s="9">
        <f>G7+I7</f>
        <v>927.75</v>
      </c>
    </row>
    <row r="8" spans="1:10" ht="15">
      <c r="A8" s="2"/>
      <c r="B8" s="1"/>
      <c r="E8" s="6">
        <f t="shared" si="0"/>
        <v>0</v>
      </c>
      <c r="J8" s="10"/>
    </row>
    <row r="9" spans="1:10" ht="15">
      <c r="A9" s="2" t="s">
        <v>71</v>
      </c>
      <c r="B9" s="1" t="s">
        <v>101</v>
      </c>
      <c r="C9">
        <v>0.5</v>
      </c>
      <c r="D9">
        <v>292.32</v>
      </c>
      <c r="E9" s="6">
        <f t="shared" si="0"/>
        <v>146.16</v>
      </c>
      <c r="F9" s="6">
        <f aca="true" t="shared" si="3" ref="F9:F17">E9+E9*15/100</f>
        <v>168.084</v>
      </c>
      <c r="H9">
        <f aca="true" t="shared" si="4" ref="H9:H17">16*C9</f>
        <v>8</v>
      </c>
      <c r="J9" s="10"/>
    </row>
    <row r="10" spans="1:10" ht="15">
      <c r="A10" s="2" t="s">
        <v>71</v>
      </c>
      <c r="B10" s="1" t="s">
        <v>26</v>
      </c>
      <c r="C10">
        <v>0.5</v>
      </c>
      <c r="D10">
        <v>255</v>
      </c>
      <c r="E10" s="6">
        <f t="shared" si="0"/>
        <v>127.5</v>
      </c>
      <c r="F10" s="6">
        <f t="shared" si="3"/>
        <v>146.625</v>
      </c>
      <c r="H10">
        <f t="shared" si="4"/>
        <v>8</v>
      </c>
      <c r="J10" s="10"/>
    </row>
    <row r="11" spans="1:10" ht="15">
      <c r="A11" s="2" t="s">
        <v>71</v>
      </c>
      <c r="B11" s="1" t="s">
        <v>19</v>
      </c>
      <c r="C11">
        <v>0.5</v>
      </c>
      <c r="D11">
        <v>255</v>
      </c>
      <c r="E11" s="6">
        <f t="shared" si="0"/>
        <v>127.5</v>
      </c>
      <c r="F11" s="6">
        <f t="shared" si="3"/>
        <v>146.625</v>
      </c>
      <c r="H11">
        <f t="shared" si="4"/>
        <v>8</v>
      </c>
      <c r="J11" s="10"/>
    </row>
    <row r="12" spans="1:10" ht="15">
      <c r="A12" s="2" t="s">
        <v>71</v>
      </c>
      <c r="B12" s="1" t="s">
        <v>42</v>
      </c>
      <c r="C12">
        <v>0.5</v>
      </c>
      <c r="D12">
        <v>255</v>
      </c>
      <c r="E12" s="6">
        <f t="shared" si="0"/>
        <v>127.5</v>
      </c>
      <c r="F12" s="6">
        <f t="shared" si="3"/>
        <v>146.625</v>
      </c>
      <c r="H12">
        <f t="shared" si="4"/>
        <v>8</v>
      </c>
      <c r="J12" s="10"/>
    </row>
    <row r="13" spans="1:10" ht="15">
      <c r="A13" s="2" t="s">
        <v>71</v>
      </c>
      <c r="B13" s="1" t="s">
        <v>59</v>
      </c>
      <c r="C13">
        <v>0.5</v>
      </c>
      <c r="D13">
        <v>255</v>
      </c>
      <c r="E13" s="6">
        <f t="shared" si="0"/>
        <v>127.5</v>
      </c>
      <c r="F13" s="6">
        <f t="shared" si="3"/>
        <v>146.625</v>
      </c>
      <c r="H13">
        <f t="shared" si="4"/>
        <v>8</v>
      </c>
      <c r="J13" s="10"/>
    </row>
    <row r="14" spans="1:10" ht="15">
      <c r="A14" s="2" t="s">
        <v>71</v>
      </c>
      <c r="B14" s="1" t="s">
        <v>95</v>
      </c>
      <c r="C14">
        <v>0.5</v>
      </c>
      <c r="D14">
        <v>217.68</v>
      </c>
      <c r="E14" s="6">
        <f t="shared" si="0"/>
        <v>108.84</v>
      </c>
      <c r="F14" s="6">
        <f t="shared" si="3"/>
        <v>125.166</v>
      </c>
      <c r="H14">
        <f t="shared" si="4"/>
        <v>8</v>
      </c>
      <c r="J14" s="10"/>
    </row>
    <row r="15" spans="1:10" ht="15">
      <c r="A15" s="2" t="s">
        <v>71</v>
      </c>
      <c r="B15" s="1" t="s">
        <v>91</v>
      </c>
      <c r="C15">
        <v>0.5</v>
      </c>
      <c r="D15">
        <v>292.32</v>
      </c>
      <c r="E15" s="6">
        <f t="shared" si="0"/>
        <v>146.16</v>
      </c>
      <c r="F15" s="6">
        <f t="shared" si="3"/>
        <v>168.084</v>
      </c>
      <c r="H15">
        <f t="shared" si="4"/>
        <v>8</v>
      </c>
      <c r="J15" s="10"/>
    </row>
    <row r="16" spans="1:10" ht="15">
      <c r="A16" s="2" t="s">
        <v>71</v>
      </c>
      <c r="B16" s="1" t="s">
        <v>96</v>
      </c>
      <c r="C16">
        <v>0.5</v>
      </c>
      <c r="D16" s="8">
        <v>347.67</v>
      </c>
      <c r="E16" s="6">
        <f t="shared" si="0"/>
        <v>173.835</v>
      </c>
      <c r="F16" s="6">
        <f t="shared" si="3"/>
        <v>199.91025000000002</v>
      </c>
      <c r="H16">
        <f t="shared" si="4"/>
        <v>8</v>
      </c>
      <c r="J16" s="10"/>
    </row>
    <row r="17" spans="1:12" ht="15">
      <c r="A17" s="2" t="s">
        <v>71</v>
      </c>
      <c r="B17" s="1" t="s">
        <v>100</v>
      </c>
      <c r="C17">
        <v>0.5</v>
      </c>
      <c r="D17" s="8">
        <v>347.67</v>
      </c>
      <c r="E17" s="6">
        <f t="shared" si="0"/>
        <v>173.835</v>
      </c>
      <c r="F17" s="6">
        <f t="shared" si="3"/>
        <v>199.91025000000002</v>
      </c>
      <c r="G17" s="6">
        <f>SUM(F9:F17)</f>
        <v>1447.6545</v>
      </c>
      <c r="H17">
        <f t="shared" si="4"/>
        <v>8</v>
      </c>
      <c r="I17">
        <f>SUM(H9:H17)</f>
        <v>72</v>
      </c>
      <c r="J17" s="9">
        <f>G17+I17</f>
        <v>1519.6545</v>
      </c>
      <c r="K17">
        <v>1520</v>
      </c>
      <c r="L17" s="7">
        <f>J17-K17</f>
        <v>-0.3454999999999018</v>
      </c>
    </row>
    <row r="18" spans="1:10" ht="15">
      <c r="A18" s="2"/>
      <c r="B18" s="1"/>
      <c r="D18" s="1"/>
      <c r="E18" s="6">
        <f t="shared" si="0"/>
        <v>0</v>
      </c>
      <c r="J18" s="10"/>
    </row>
    <row r="19" spans="1:12" ht="15">
      <c r="A19" s="2" t="s">
        <v>14</v>
      </c>
      <c r="B19" s="1" t="s">
        <v>0</v>
      </c>
      <c r="C19">
        <v>1.5</v>
      </c>
      <c r="D19" s="8">
        <v>290.24</v>
      </c>
      <c r="E19" s="6">
        <f t="shared" si="0"/>
        <v>435.36</v>
      </c>
      <c r="F19" s="6">
        <f>E19+E19*15/100</f>
        <v>500.664</v>
      </c>
      <c r="G19" s="6">
        <f>SUM(F19)</f>
        <v>500.664</v>
      </c>
      <c r="H19">
        <f>16*C19</f>
        <v>24</v>
      </c>
      <c r="I19">
        <f>SUM(H19)</f>
        <v>24</v>
      </c>
      <c r="J19" s="9">
        <f>G19+I19</f>
        <v>524.664</v>
      </c>
      <c r="K19">
        <v>525</v>
      </c>
      <c r="L19" s="7">
        <f>J19-K19</f>
        <v>-0.33600000000001273</v>
      </c>
    </row>
    <row r="20" spans="1:12" ht="15">
      <c r="A20" s="2"/>
      <c r="B20" s="1"/>
      <c r="D20" s="8"/>
      <c r="E20" s="6">
        <f t="shared" si="0"/>
        <v>0</v>
      </c>
      <c r="F20" s="6"/>
      <c r="G20" s="6"/>
      <c r="J20" s="9"/>
      <c r="L20" s="7"/>
    </row>
    <row r="21" spans="1:12" ht="15">
      <c r="A21" s="2" t="s">
        <v>107</v>
      </c>
      <c r="B21" s="1" t="s">
        <v>108</v>
      </c>
      <c r="C21">
        <v>0.5</v>
      </c>
      <c r="D21">
        <v>255</v>
      </c>
      <c r="E21" s="6">
        <f t="shared" si="0"/>
        <v>127.5</v>
      </c>
      <c r="F21" s="6">
        <f>E21+E21*15/100</f>
        <v>146.625</v>
      </c>
      <c r="G21" s="6">
        <f>SUM(F21)</f>
        <v>146.625</v>
      </c>
      <c r="H21">
        <f>16*C21</f>
        <v>8</v>
      </c>
      <c r="I21">
        <f>SUM(H21)</f>
        <v>8</v>
      </c>
      <c r="J21" s="9">
        <f>G21+I21</f>
        <v>154.625</v>
      </c>
      <c r="K21">
        <v>155</v>
      </c>
      <c r="L21" s="7">
        <f>J21-K21</f>
        <v>-0.375</v>
      </c>
    </row>
    <row r="22" spans="1:10" ht="15">
      <c r="A22" s="2"/>
      <c r="B22" s="1"/>
      <c r="D22" s="1"/>
      <c r="E22" s="6">
        <f t="shared" si="0"/>
        <v>0</v>
      </c>
      <c r="J22" s="10"/>
    </row>
    <row r="23" spans="1:12" ht="15">
      <c r="A23" s="2" t="s">
        <v>4</v>
      </c>
      <c r="B23" s="1" t="s">
        <v>0</v>
      </c>
      <c r="C23">
        <v>1.5</v>
      </c>
      <c r="D23" s="8">
        <v>290.24</v>
      </c>
      <c r="E23" s="6">
        <f t="shared" si="0"/>
        <v>435.36</v>
      </c>
      <c r="F23" s="6">
        <f>E23+E23*15/100</f>
        <v>500.664</v>
      </c>
      <c r="G23" s="6">
        <f>SUM(F23)</f>
        <v>500.664</v>
      </c>
      <c r="H23">
        <f>16*C23</f>
        <v>24</v>
      </c>
      <c r="I23">
        <f>SUM(H23)</f>
        <v>24</v>
      </c>
      <c r="J23" s="9">
        <f>G23+I23</f>
        <v>524.664</v>
      </c>
      <c r="K23">
        <v>525</v>
      </c>
      <c r="L23" s="7">
        <f>J23-K23</f>
        <v>-0.33600000000001273</v>
      </c>
    </row>
    <row r="24" spans="1:10" ht="15">
      <c r="A24" s="2"/>
      <c r="B24" s="1"/>
      <c r="D24" s="1"/>
      <c r="E24" s="6">
        <f t="shared" si="0"/>
        <v>0</v>
      </c>
      <c r="J24" s="10"/>
    </row>
    <row r="25" spans="1:10" ht="15">
      <c r="A25" s="2" t="s">
        <v>72</v>
      </c>
      <c r="B25" s="1" t="s">
        <v>110</v>
      </c>
      <c r="C25">
        <v>0.5</v>
      </c>
      <c r="D25" s="8">
        <v>373.17</v>
      </c>
      <c r="E25" s="6">
        <f t="shared" si="0"/>
        <v>186.585</v>
      </c>
      <c r="F25" s="6">
        <f>E25+E25*15/100</f>
        <v>214.57275</v>
      </c>
      <c r="H25">
        <f>16*C25</f>
        <v>8</v>
      </c>
      <c r="J25" s="10"/>
    </row>
    <row r="26" spans="1:10" ht="15">
      <c r="A26" s="2" t="s">
        <v>72</v>
      </c>
      <c r="B26" s="1" t="s">
        <v>19</v>
      </c>
      <c r="C26">
        <v>0.5</v>
      </c>
      <c r="D26">
        <v>255</v>
      </c>
      <c r="E26" s="6">
        <f t="shared" si="0"/>
        <v>127.5</v>
      </c>
      <c r="F26" s="6">
        <f>E26+E26*15/100</f>
        <v>146.625</v>
      </c>
      <c r="H26">
        <f>16*C26</f>
        <v>8</v>
      </c>
      <c r="J26" s="10"/>
    </row>
    <row r="27" spans="1:10" ht="15">
      <c r="A27" s="2" t="s">
        <v>72</v>
      </c>
      <c r="B27" s="1" t="s">
        <v>39</v>
      </c>
      <c r="C27">
        <v>0.5</v>
      </c>
      <c r="D27">
        <v>255</v>
      </c>
      <c r="E27" s="6">
        <f t="shared" si="0"/>
        <v>127.5</v>
      </c>
      <c r="F27" s="6">
        <f>E27+E27*15/100</f>
        <v>146.625</v>
      </c>
      <c r="H27">
        <f>16*C27</f>
        <v>8</v>
      </c>
      <c r="J27" s="10"/>
    </row>
    <row r="28" spans="1:12" ht="15">
      <c r="A28" s="2" t="s">
        <v>72</v>
      </c>
      <c r="B28" s="1" t="s">
        <v>108</v>
      </c>
      <c r="C28">
        <v>0.5</v>
      </c>
      <c r="D28">
        <v>255</v>
      </c>
      <c r="E28" s="6">
        <f t="shared" si="0"/>
        <v>127.5</v>
      </c>
      <c r="F28" s="6">
        <f>E28+E28*15/100</f>
        <v>146.625</v>
      </c>
      <c r="G28" s="6">
        <f>SUM(F25:F28)</f>
        <v>654.44775</v>
      </c>
      <c r="H28">
        <f>16*C28</f>
        <v>8</v>
      </c>
      <c r="I28">
        <f>SUM(H25:H28)</f>
        <v>32</v>
      </c>
      <c r="J28" s="9">
        <f>G28+I28</f>
        <v>686.44775</v>
      </c>
      <c r="L28" s="7">
        <f>J28-K28</f>
        <v>686.44775</v>
      </c>
    </row>
    <row r="29" spans="1:10" ht="15">
      <c r="A29" s="2"/>
      <c r="B29" s="1"/>
      <c r="E29" s="6">
        <f t="shared" si="0"/>
        <v>0</v>
      </c>
      <c r="J29" s="10"/>
    </row>
    <row r="30" spans="1:10" ht="15">
      <c r="A30" s="2" t="s">
        <v>73</v>
      </c>
      <c r="B30" s="1" t="s">
        <v>38</v>
      </c>
      <c r="C30">
        <v>1</v>
      </c>
      <c r="D30">
        <v>255</v>
      </c>
      <c r="E30" s="6">
        <f t="shared" si="0"/>
        <v>255</v>
      </c>
      <c r="F30" s="6">
        <f aca="true" t="shared" si="5" ref="F30:F36">E30+E30*15/100</f>
        <v>293.25</v>
      </c>
      <c r="H30">
        <f aca="true" t="shared" si="6" ref="H30:H36">16*C30</f>
        <v>16</v>
      </c>
      <c r="J30" s="10"/>
    </row>
    <row r="31" spans="1:10" ht="15">
      <c r="A31" s="2" t="s">
        <v>73</v>
      </c>
      <c r="B31" s="1" t="s">
        <v>19</v>
      </c>
      <c r="C31">
        <v>1</v>
      </c>
      <c r="D31">
        <v>255</v>
      </c>
      <c r="E31" s="6">
        <f t="shared" si="0"/>
        <v>255</v>
      </c>
      <c r="F31" s="6">
        <f t="shared" si="5"/>
        <v>293.25</v>
      </c>
      <c r="H31">
        <f t="shared" si="6"/>
        <v>16</v>
      </c>
      <c r="J31" s="10"/>
    </row>
    <row r="32" spans="1:10" ht="15">
      <c r="A32" s="2" t="s">
        <v>73</v>
      </c>
      <c r="B32" s="1" t="s">
        <v>58</v>
      </c>
      <c r="C32">
        <v>1</v>
      </c>
      <c r="D32">
        <v>255</v>
      </c>
      <c r="E32" s="6">
        <f t="shared" si="0"/>
        <v>255</v>
      </c>
      <c r="F32" s="6">
        <f t="shared" si="5"/>
        <v>293.25</v>
      </c>
      <c r="H32">
        <f t="shared" si="6"/>
        <v>16</v>
      </c>
      <c r="J32" s="10"/>
    </row>
    <row r="33" spans="1:10" ht="15">
      <c r="A33" s="2" t="s">
        <v>73</v>
      </c>
      <c r="B33" s="1" t="s">
        <v>96</v>
      </c>
      <c r="C33">
        <v>1</v>
      </c>
      <c r="D33" s="8">
        <v>347.67</v>
      </c>
      <c r="E33" s="6">
        <f t="shared" si="0"/>
        <v>347.67</v>
      </c>
      <c r="F33" s="6">
        <f t="shared" si="5"/>
        <v>399.82050000000004</v>
      </c>
      <c r="H33">
        <f t="shared" si="6"/>
        <v>16</v>
      </c>
      <c r="J33" s="10"/>
    </row>
    <row r="34" spans="1:10" ht="15">
      <c r="A34" s="2" t="s">
        <v>73</v>
      </c>
      <c r="B34" s="1" t="s">
        <v>100</v>
      </c>
      <c r="C34">
        <v>1</v>
      </c>
      <c r="D34" s="8">
        <v>347.67</v>
      </c>
      <c r="E34" s="6">
        <f t="shared" si="0"/>
        <v>347.67</v>
      </c>
      <c r="F34" s="6">
        <f t="shared" si="5"/>
        <v>399.82050000000004</v>
      </c>
      <c r="H34">
        <f t="shared" si="6"/>
        <v>16</v>
      </c>
      <c r="J34" s="10"/>
    </row>
    <row r="35" spans="1:10" ht="15">
      <c r="A35" s="2" t="s">
        <v>73</v>
      </c>
      <c r="B35" s="1" t="s">
        <v>51</v>
      </c>
      <c r="C35">
        <v>1</v>
      </c>
      <c r="D35">
        <v>255</v>
      </c>
      <c r="E35" s="6">
        <f t="shared" si="0"/>
        <v>255</v>
      </c>
      <c r="F35" s="6">
        <f t="shared" si="5"/>
        <v>293.25</v>
      </c>
      <c r="H35">
        <f t="shared" si="6"/>
        <v>16</v>
      </c>
      <c r="J35" s="10"/>
    </row>
    <row r="36" spans="1:12" ht="15">
      <c r="A36" s="2" t="s">
        <v>73</v>
      </c>
      <c r="B36" s="1" t="s">
        <v>0</v>
      </c>
      <c r="C36">
        <v>6</v>
      </c>
      <c r="D36" s="8">
        <v>290.24</v>
      </c>
      <c r="E36" s="6">
        <f t="shared" si="0"/>
        <v>1741.44</v>
      </c>
      <c r="F36" s="6">
        <f t="shared" si="5"/>
        <v>2002.656</v>
      </c>
      <c r="G36" s="6">
        <f>SUM(F30:F36)</f>
        <v>3975.297</v>
      </c>
      <c r="H36">
        <f t="shared" si="6"/>
        <v>96</v>
      </c>
      <c r="I36">
        <f>SUM(H30:H36)</f>
        <v>192</v>
      </c>
      <c r="J36" s="9">
        <f>G36+I36</f>
        <v>4167.2970000000005</v>
      </c>
      <c r="K36">
        <v>4167</v>
      </c>
      <c r="L36" s="7">
        <f>J36-K36</f>
        <v>0.2970000000004802</v>
      </c>
    </row>
    <row r="37" spans="1:10" ht="15">
      <c r="A37" s="2"/>
      <c r="B37" s="1"/>
      <c r="D37" s="1"/>
      <c r="E37" s="6">
        <f t="shared" si="0"/>
        <v>0</v>
      </c>
      <c r="J37" s="10"/>
    </row>
    <row r="38" spans="1:10" ht="15">
      <c r="A38" s="2" t="s">
        <v>74</v>
      </c>
      <c r="B38" s="1" t="s">
        <v>101</v>
      </c>
      <c r="C38">
        <v>0.5</v>
      </c>
      <c r="D38">
        <v>292.32</v>
      </c>
      <c r="E38" s="6">
        <f t="shared" si="0"/>
        <v>146.16</v>
      </c>
      <c r="F38" s="6">
        <f>E38+E38*15/100</f>
        <v>168.084</v>
      </c>
      <c r="H38">
        <f>16*C38</f>
        <v>8</v>
      </c>
      <c r="J38" s="10"/>
    </row>
    <row r="39" spans="1:10" ht="15">
      <c r="A39" s="2" t="s">
        <v>74</v>
      </c>
      <c r="B39" s="1" t="s">
        <v>108</v>
      </c>
      <c r="C39">
        <v>1</v>
      </c>
      <c r="D39">
        <v>255</v>
      </c>
      <c r="E39" s="6">
        <f t="shared" si="0"/>
        <v>255</v>
      </c>
      <c r="F39" s="6">
        <f>E39+E39*15/100</f>
        <v>293.25</v>
      </c>
      <c r="H39">
        <f>16*C39</f>
        <v>16</v>
      </c>
      <c r="J39" s="10"/>
    </row>
    <row r="40" spans="1:12" ht="15">
      <c r="A40" s="2" t="s">
        <v>74</v>
      </c>
      <c r="B40" s="1" t="s">
        <v>98</v>
      </c>
      <c r="C40">
        <v>1</v>
      </c>
      <c r="D40">
        <v>255</v>
      </c>
      <c r="E40" s="6">
        <f t="shared" si="0"/>
        <v>255</v>
      </c>
      <c r="F40" s="6">
        <f>E40+E40*15/100</f>
        <v>293.25</v>
      </c>
      <c r="G40" s="6">
        <f>SUM(F38:F40)</f>
        <v>754.5840000000001</v>
      </c>
      <c r="H40">
        <f>16*C40</f>
        <v>16</v>
      </c>
      <c r="I40">
        <f>SUM(H38:H40)</f>
        <v>40</v>
      </c>
      <c r="J40" s="9">
        <f>G40+I40</f>
        <v>794.5840000000001</v>
      </c>
      <c r="K40">
        <v>795</v>
      </c>
      <c r="L40" s="7">
        <f>J40-K40</f>
        <v>-0.41599999999994</v>
      </c>
    </row>
    <row r="41" spans="1:10" ht="15">
      <c r="A41" s="2"/>
      <c r="B41" s="1"/>
      <c r="E41" s="6">
        <f t="shared" si="0"/>
        <v>0</v>
      </c>
      <c r="J41" s="10"/>
    </row>
    <row r="42" spans="1:10" ht="15">
      <c r="A42" s="2" t="s">
        <v>75</v>
      </c>
      <c r="B42" s="1" t="s">
        <v>109</v>
      </c>
      <c r="C42">
        <v>0.5</v>
      </c>
      <c r="D42">
        <v>255</v>
      </c>
      <c r="E42" s="6">
        <f t="shared" si="0"/>
        <v>127.5</v>
      </c>
      <c r="F42" s="6">
        <f>E42+E42*15/100</f>
        <v>146.625</v>
      </c>
      <c r="H42">
        <f>16*C42</f>
        <v>8</v>
      </c>
      <c r="J42" s="10"/>
    </row>
    <row r="43" spans="1:10" ht="15">
      <c r="A43" s="2" t="s">
        <v>75</v>
      </c>
      <c r="B43" s="1" t="s">
        <v>108</v>
      </c>
      <c r="C43">
        <v>1</v>
      </c>
      <c r="D43">
        <v>255</v>
      </c>
      <c r="E43" s="6">
        <f t="shared" si="0"/>
        <v>255</v>
      </c>
      <c r="F43" s="6">
        <f>E43+E43*15/100</f>
        <v>293.25</v>
      </c>
      <c r="H43">
        <f>16*C43</f>
        <v>16</v>
      </c>
      <c r="J43" s="10"/>
    </row>
    <row r="44" spans="1:12" ht="15">
      <c r="A44" s="2" t="s">
        <v>75</v>
      </c>
      <c r="B44" s="1" t="s">
        <v>27</v>
      </c>
      <c r="C44">
        <v>0.5</v>
      </c>
      <c r="D44">
        <v>255</v>
      </c>
      <c r="E44" s="6">
        <f t="shared" si="0"/>
        <v>127.5</v>
      </c>
      <c r="F44" s="6">
        <f>E44+E44*15/100</f>
        <v>146.625</v>
      </c>
      <c r="G44" s="6">
        <f>SUM(F42:F44)</f>
        <v>586.5</v>
      </c>
      <c r="H44">
        <f>16*C44</f>
        <v>8</v>
      </c>
      <c r="I44">
        <f>SUM(H42:H44)</f>
        <v>32</v>
      </c>
      <c r="J44" s="9">
        <f>G44+I44</f>
        <v>618.5</v>
      </c>
      <c r="K44">
        <v>619</v>
      </c>
      <c r="L44" s="7">
        <f>J44-K44</f>
        <v>-0.5</v>
      </c>
    </row>
    <row r="45" spans="1:10" ht="15">
      <c r="A45" s="2"/>
      <c r="B45" s="1"/>
      <c r="E45" s="6">
        <f t="shared" si="0"/>
        <v>0</v>
      </c>
      <c r="J45" s="10"/>
    </row>
    <row r="46" spans="1:10" ht="15">
      <c r="A46" s="2" t="s">
        <v>76</v>
      </c>
      <c r="B46" s="1" t="s">
        <v>99</v>
      </c>
      <c r="C46">
        <v>0.5</v>
      </c>
      <c r="D46">
        <v>255</v>
      </c>
      <c r="E46" s="6">
        <f t="shared" si="0"/>
        <v>127.5</v>
      </c>
      <c r="F46" s="6">
        <f>E46+E46*15/100</f>
        <v>146.625</v>
      </c>
      <c r="H46">
        <f>16*C46</f>
        <v>8</v>
      </c>
      <c r="J46" s="10"/>
    </row>
    <row r="47" spans="1:12" ht="15">
      <c r="A47" s="2" t="s">
        <v>76</v>
      </c>
      <c r="B47" s="1" t="s">
        <v>108</v>
      </c>
      <c r="C47">
        <v>0.5</v>
      </c>
      <c r="D47">
        <v>255</v>
      </c>
      <c r="E47" s="6">
        <f t="shared" si="0"/>
        <v>127.5</v>
      </c>
      <c r="F47" s="6">
        <f>E47+E47*15/100</f>
        <v>146.625</v>
      </c>
      <c r="G47" s="6">
        <f>SUM(F46:F47)</f>
        <v>293.25</v>
      </c>
      <c r="H47">
        <f>16*C47</f>
        <v>8</v>
      </c>
      <c r="I47">
        <f>SUM(H46:H47)</f>
        <v>16</v>
      </c>
      <c r="J47" s="9">
        <f>G47+I47</f>
        <v>309.25</v>
      </c>
      <c r="K47">
        <v>310</v>
      </c>
      <c r="L47" s="7">
        <f>J47-K47</f>
        <v>-0.75</v>
      </c>
    </row>
    <row r="48" spans="1:10" ht="15">
      <c r="A48" s="2"/>
      <c r="B48" s="1"/>
      <c r="E48" s="6">
        <f t="shared" si="0"/>
        <v>0</v>
      </c>
      <c r="J48" s="10"/>
    </row>
    <row r="49" spans="1:12" ht="15">
      <c r="A49" s="2" t="s">
        <v>1</v>
      </c>
      <c r="B49" s="1" t="s">
        <v>0</v>
      </c>
      <c r="C49">
        <v>1.5</v>
      </c>
      <c r="D49" s="8">
        <v>290.24</v>
      </c>
      <c r="E49" s="6">
        <f t="shared" si="0"/>
        <v>435.36</v>
      </c>
      <c r="F49" s="6">
        <f>E49+E49*15/100</f>
        <v>500.664</v>
      </c>
      <c r="G49" s="6">
        <f>SUM(F49)</f>
        <v>500.664</v>
      </c>
      <c r="H49">
        <f>16*C49</f>
        <v>24</v>
      </c>
      <c r="I49">
        <f>SUM(H49)</f>
        <v>24</v>
      </c>
      <c r="J49" s="9">
        <f>G49+I49</f>
        <v>524.664</v>
      </c>
      <c r="K49">
        <v>525</v>
      </c>
      <c r="L49" s="7">
        <f>J49-K49</f>
        <v>-0.33600000000001273</v>
      </c>
    </row>
    <row r="50" spans="1:10" ht="15">
      <c r="A50" s="2"/>
      <c r="B50" s="1"/>
      <c r="D50" s="1"/>
      <c r="E50" s="6">
        <f t="shared" si="0"/>
        <v>0</v>
      </c>
      <c r="J50" s="10"/>
    </row>
    <row r="51" spans="1:12" ht="15">
      <c r="A51" s="2" t="s">
        <v>7</v>
      </c>
      <c r="B51" s="1" t="s">
        <v>0</v>
      </c>
      <c r="C51">
        <v>1.5</v>
      </c>
      <c r="D51" s="8">
        <v>290.24</v>
      </c>
      <c r="E51" s="6">
        <f t="shared" si="0"/>
        <v>435.36</v>
      </c>
      <c r="F51" s="6">
        <f>E51+E51*15/100</f>
        <v>500.664</v>
      </c>
      <c r="G51" s="6">
        <f>SUM(F51)</f>
        <v>500.664</v>
      </c>
      <c r="H51">
        <f>16*C51</f>
        <v>24</v>
      </c>
      <c r="I51">
        <f>SUM(H51)</f>
        <v>24</v>
      </c>
      <c r="J51" s="9">
        <f>G51+I51</f>
        <v>524.664</v>
      </c>
      <c r="K51">
        <v>530</v>
      </c>
      <c r="L51" s="7">
        <f>J51-K51</f>
        <v>-5.336000000000013</v>
      </c>
    </row>
    <row r="52" spans="1:10" ht="15">
      <c r="A52" s="2"/>
      <c r="B52" s="1"/>
      <c r="D52" s="1"/>
      <c r="E52" s="6">
        <f t="shared" si="0"/>
        <v>0</v>
      </c>
      <c r="J52" s="10"/>
    </row>
    <row r="53" spans="1:12" ht="15">
      <c r="A53" s="2" t="s">
        <v>15</v>
      </c>
      <c r="B53" s="1" t="s">
        <v>111</v>
      </c>
      <c r="C53">
        <v>13.5</v>
      </c>
      <c r="D53" s="8">
        <v>290.24</v>
      </c>
      <c r="E53" s="6">
        <f t="shared" si="0"/>
        <v>3918.2400000000002</v>
      </c>
      <c r="F53" s="6">
        <f>E53+E53*15/100</f>
        <v>4505.976000000001</v>
      </c>
      <c r="G53" s="6">
        <f>SUM(F53:F53)</f>
        <v>4505.976000000001</v>
      </c>
      <c r="H53">
        <f>16*C53</f>
        <v>216</v>
      </c>
      <c r="I53">
        <f>SUM(H53:H53)</f>
        <v>216</v>
      </c>
      <c r="J53" s="9">
        <f>G53+I53</f>
        <v>4721.976000000001</v>
      </c>
      <c r="K53">
        <v>4724.66</v>
      </c>
      <c r="L53" s="7">
        <f>J53-K53</f>
        <v>-2.683999999999287</v>
      </c>
    </row>
    <row r="54" spans="1:10" ht="15">
      <c r="A54" s="2"/>
      <c r="B54" s="1"/>
      <c r="D54" s="8"/>
      <c r="E54" s="6">
        <f t="shared" si="0"/>
        <v>0</v>
      </c>
      <c r="F54" s="6"/>
      <c r="G54" s="6"/>
      <c r="J54" s="9"/>
    </row>
    <row r="55" spans="1:10" ht="15">
      <c r="A55" s="2" t="s">
        <v>104</v>
      </c>
      <c r="B55" s="1" t="s">
        <v>94</v>
      </c>
      <c r="C55">
        <v>0.5</v>
      </c>
      <c r="D55">
        <v>255</v>
      </c>
      <c r="E55" s="6">
        <f t="shared" si="0"/>
        <v>127.5</v>
      </c>
      <c r="F55" s="6">
        <f>E55+E55*15/100</f>
        <v>146.625</v>
      </c>
      <c r="G55" s="6"/>
      <c r="H55">
        <f>16*C55</f>
        <v>8</v>
      </c>
      <c r="J55" s="9"/>
    </row>
    <row r="56" spans="1:12" ht="15">
      <c r="A56" s="2" t="s">
        <v>104</v>
      </c>
      <c r="B56" s="1" t="s">
        <v>96</v>
      </c>
      <c r="C56">
        <v>0.5</v>
      </c>
      <c r="D56" s="8">
        <v>347.67</v>
      </c>
      <c r="E56" s="6">
        <f t="shared" si="0"/>
        <v>173.835</v>
      </c>
      <c r="F56" s="6">
        <f>E56+E56*15/100</f>
        <v>199.91025000000002</v>
      </c>
      <c r="G56" s="6">
        <f>SUM(F55:F56)</f>
        <v>346.53525</v>
      </c>
      <c r="H56">
        <f>16*C56</f>
        <v>8</v>
      </c>
      <c r="I56">
        <f>SUM(H55:H56)</f>
        <v>16</v>
      </c>
      <c r="J56" s="9">
        <f>G56+I56</f>
        <v>362.53525</v>
      </c>
      <c r="K56">
        <v>363</v>
      </c>
      <c r="L56" s="7">
        <f>J56-K56</f>
        <v>-0.4647499999999809</v>
      </c>
    </row>
    <row r="57" spans="1:10" ht="15">
      <c r="A57" s="2"/>
      <c r="B57" s="1"/>
      <c r="D57" s="1"/>
      <c r="E57" s="6">
        <f t="shared" si="0"/>
        <v>0</v>
      </c>
      <c r="J57" s="10"/>
    </row>
    <row r="58" spans="1:10" ht="15">
      <c r="A58" s="2" t="s">
        <v>10</v>
      </c>
      <c r="B58" s="1" t="s">
        <v>55</v>
      </c>
      <c r="C58">
        <v>1</v>
      </c>
      <c r="D58">
        <v>255</v>
      </c>
      <c r="E58" s="6">
        <f t="shared" si="0"/>
        <v>255</v>
      </c>
      <c r="F58" s="6">
        <f>E58+E58*15/100</f>
        <v>293.25</v>
      </c>
      <c r="H58">
        <f>16*C58</f>
        <v>16</v>
      </c>
      <c r="J58" s="10"/>
    </row>
    <row r="59" spans="1:12" ht="15">
      <c r="A59" s="2" t="s">
        <v>10</v>
      </c>
      <c r="B59" s="1" t="s">
        <v>0</v>
      </c>
      <c r="C59">
        <v>1.5</v>
      </c>
      <c r="D59" s="8">
        <v>290.24</v>
      </c>
      <c r="E59" s="6">
        <f t="shared" si="0"/>
        <v>435.36</v>
      </c>
      <c r="F59" s="6">
        <f>E59+E59*15/100</f>
        <v>500.664</v>
      </c>
      <c r="G59" s="6">
        <f>SUM(F58:F59)</f>
        <v>793.914</v>
      </c>
      <c r="H59">
        <f>16*C59</f>
        <v>24</v>
      </c>
      <c r="I59">
        <f>SUM(H58:H59)</f>
        <v>40</v>
      </c>
      <c r="J59" s="9">
        <f>G59+I59</f>
        <v>833.914</v>
      </c>
      <c r="K59">
        <v>834</v>
      </c>
      <c r="L59" s="7">
        <f>J59-K59</f>
        <v>-0.08600000000001273</v>
      </c>
    </row>
    <row r="60" spans="1:10" ht="15">
      <c r="A60" s="2"/>
      <c r="B60" s="1"/>
      <c r="D60" s="1"/>
      <c r="E60" s="6">
        <f t="shared" si="0"/>
        <v>0</v>
      </c>
      <c r="J60" s="10"/>
    </row>
    <row r="61" spans="1:10" ht="15">
      <c r="A61" s="2" t="s">
        <v>77</v>
      </c>
      <c r="B61" s="1" t="s">
        <v>41</v>
      </c>
      <c r="C61">
        <v>1</v>
      </c>
      <c r="D61">
        <v>255</v>
      </c>
      <c r="E61" s="6">
        <f t="shared" si="0"/>
        <v>255</v>
      </c>
      <c r="F61" s="6">
        <f>E61+E61*15/100</f>
        <v>293.25</v>
      </c>
      <c r="H61">
        <f>16*C61</f>
        <v>16</v>
      </c>
      <c r="J61" s="10"/>
    </row>
    <row r="62" spans="1:12" ht="15">
      <c r="A62" s="2" t="s">
        <v>25</v>
      </c>
      <c r="B62" s="1" t="s">
        <v>92</v>
      </c>
      <c r="C62">
        <v>1.5</v>
      </c>
      <c r="D62">
        <v>292.32</v>
      </c>
      <c r="E62" s="6">
        <f aca="true" t="shared" si="7" ref="E62:E130">C62*D62</f>
        <v>438.48</v>
      </c>
      <c r="F62" s="6">
        <f>E62+E62*15/100</f>
        <v>504.252</v>
      </c>
      <c r="G62" s="6">
        <f>SUM(F61:F62)</f>
        <v>797.502</v>
      </c>
      <c r="H62">
        <f>16*C62</f>
        <v>24</v>
      </c>
      <c r="I62">
        <f>SUM(H61:H62)</f>
        <v>40</v>
      </c>
      <c r="J62" s="9">
        <f>G62+I62</f>
        <v>837.502</v>
      </c>
      <c r="K62">
        <v>838</v>
      </c>
      <c r="L62" s="7">
        <f>J62-K62</f>
        <v>-0.4980000000000473</v>
      </c>
    </row>
    <row r="63" spans="1:10" ht="15">
      <c r="A63" s="2"/>
      <c r="B63" s="1"/>
      <c r="E63" s="6">
        <f t="shared" si="7"/>
        <v>0</v>
      </c>
      <c r="J63" s="10"/>
    </row>
    <row r="64" spans="1:10" ht="15">
      <c r="A64" s="2" t="s">
        <v>78</v>
      </c>
      <c r="B64" s="1" t="s">
        <v>28</v>
      </c>
      <c r="C64">
        <v>0.5</v>
      </c>
      <c r="D64">
        <v>255</v>
      </c>
      <c r="E64" s="6">
        <f t="shared" si="7"/>
        <v>127.5</v>
      </c>
      <c r="F64" s="6">
        <f>E64+E64*15/100</f>
        <v>146.625</v>
      </c>
      <c r="H64">
        <f>16*C64</f>
        <v>8</v>
      </c>
      <c r="J64" s="10"/>
    </row>
    <row r="65" spans="1:10" ht="15">
      <c r="A65" s="2" t="s">
        <v>78</v>
      </c>
      <c r="B65" s="1" t="s">
        <v>48</v>
      </c>
      <c r="C65">
        <v>0.5</v>
      </c>
      <c r="D65">
        <v>255</v>
      </c>
      <c r="E65" s="6">
        <f t="shared" si="7"/>
        <v>127.5</v>
      </c>
      <c r="F65" s="6">
        <f>E65+E65*15/100</f>
        <v>146.625</v>
      </c>
      <c r="H65">
        <f>16*C65</f>
        <v>8</v>
      </c>
      <c r="J65" s="10"/>
    </row>
    <row r="66" spans="1:10" ht="15">
      <c r="A66" s="2" t="s">
        <v>78</v>
      </c>
      <c r="B66" s="1" t="s">
        <v>44</v>
      </c>
      <c r="C66">
        <v>1</v>
      </c>
      <c r="D66">
        <v>255</v>
      </c>
      <c r="E66" s="6">
        <f t="shared" si="7"/>
        <v>255</v>
      </c>
      <c r="F66" s="6">
        <f>E66+E66*15/100</f>
        <v>293.25</v>
      </c>
      <c r="H66">
        <f>16*C66</f>
        <v>16</v>
      </c>
      <c r="J66" s="10"/>
    </row>
    <row r="67" spans="1:12" ht="15">
      <c r="A67" s="2" t="s">
        <v>78</v>
      </c>
      <c r="B67" s="1" t="s">
        <v>33</v>
      </c>
      <c r="C67">
        <v>0.5</v>
      </c>
      <c r="D67">
        <v>255</v>
      </c>
      <c r="E67" s="6">
        <f t="shared" si="7"/>
        <v>127.5</v>
      </c>
      <c r="F67" s="6">
        <f>E67+E67*15/100</f>
        <v>146.625</v>
      </c>
      <c r="G67" s="6">
        <f>SUM(F64:F67)</f>
        <v>733.125</v>
      </c>
      <c r="H67">
        <f>16*C67</f>
        <v>8</v>
      </c>
      <c r="I67">
        <f>SUM(H64:H67)</f>
        <v>40</v>
      </c>
      <c r="J67" s="9">
        <f>G67+I67</f>
        <v>773.125</v>
      </c>
      <c r="K67">
        <v>773</v>
      </c>
      <c r="L67" s="7">
        <f>J67-K67</f>
        <v>0.125</v>
      </c>
    </row>
    <row r="68" spans="1:10" ht="15">
      <c r="A68" s="2"/>
      <c r="B68" s="1"/>
      <c r="E68" s="6">
        <f t="shared" si="7"/>
        <v>0</v>
      </c>
      <c r="F68" s="6"/>
      <c r="G68" s="6"/>
      <c r="J68" s="9"/>
    </row>
    <row r="69" spans="1:10" ht="15">
      <c r="A69" s="2" t="s">
        <v>103</v>
      </c>
      <c r="B69" s="1" t="s">
        <v>93</v>
      </c>
      <c r="C69">
        <v>0.5</v>
      </c>
      <c r="D69">
        <v>255</v>
      </c>
      <c r="E69" s="6">
        <f t="shared" si="7"/>
        <v>127.5</v>
      </c>
      <c r="F69" s="6">
        <f>E69+E69*15/100</f>
        <v>146.625</v>
      </c>
      <c r="G69" s="6"/>
      <c r="H69">
        <f>16*C69</f>
        <v>8</v>
      </c>
      <c r="J69" s="9"/>
    </row>
    <row r="70" spans="1:10" ht="15">
      <c r="A70" s="2" t="s">
        <v>103</v>
      </c>
      <c r="B70" s="1" t="s">
        <v>110</v>
      </c>
      <c r="C70">
        <v>0.5</v>
      </c>
      <c r="D70" s="8">
        <v>373.17</v>
      </c>
      <c r="E70" s="6">
        <f t="shared" si="7"/>
        <v>186.585</v>
      </c>
      <c r="F70" s="6">
        <f>E70+E70*15/100</f>
        <v>214.57275</v>
      </c>
      <c r="G70" s="6"/>
      <c r="H70">
        <f>16*C70</f>
        <v>8</v>
      </c>
      <c r="J70" s="9"/>
    </row>
    <row r="71" spans="1:10" ht="15">
      <c r="A71" s="2" t="s">
        <v>103</v>
      </c>
      <c r="B71" s="1" t="s">
        <v>36</v>
      </c>
      <c r="C71">
        <v>0.5</v>
      </c>
      <c r="D71">
        <v>255</v>
      </c>
      <c r="E71" s="6">
        <f t="shared" si="7"/>
        <v>127.5</v>
      </c>
      <c r="F71" s="6">
        <f>E71+E71*15/100</f>
        <v>146.625</v>
      </c>
      <c r="G71" s="6"/>
      <c r="H71">
        <f>16*C71</f>
        <v>8</v>
      </c>
      <c r="J71" s="9"/>
    </row>
    <row r="72" spans="1:12" ht="15">
      <c r="A72" s="2" t="s">
        <v>103</v>
      </c>
      <c r="B72" s="1" t="s">
        <v>108</v>
      </c>
      <c r="C72">
        <v>0.5</v>
      </c>
      <c r="D72">
        <v>255</v>
      </c>
      <c r="E72" s="6">
        <f t="shared" si="7"/>
        <v>127.5</v>
      </c>
      <c r="F72" s="6">
        <f>E72+E72*15/100</f>
        <v>146.625</v>
      </c>
      <c r="G72" s="6">
        <f>SUM(F69:F72)</f>
        <v>654.44775</v>
      </c>
      <c r="H72">
        <f>16*C72</f>
        <v>8</v>
      </c>
      <c r="I72">
        <f>SUM(H69:H72)</f>
        <v>32</v>
      </c>
      <c r="J72" s="9">
        <f>G72+I72</f>
        <v>686.44775</v>
      </c>
      <c r="K72">
        <v>686</v>
      </c>
      <c r="L72" s="7">
        <f>J72-K72</f>
        <v>0.44775000000004184</v>
      </c>
    </row>
    <row r="73" spans="1:10" ht="15">
      <c r="A73" s="2"/>
      <c r="B73" s="1"/>
      <c r="E73" s="6">
        <f t="shared" si="7"/>
        <v>0</v>
      </c>
      <c r="J73" s="10"/>
    </row>
    <row r="74" spans="1:10" ht="15">
      <c r="A74" s="2" t="s">
        <v>79</v>
      </c>
      <c r="B74" s="1" t="s">
        <v>110</v>
      </c>
      <c r="C74">
        <v>0.5</v>
      </c>
      <c r="D74" s="8">
        <v>373.17</v>
      </c>
      <c r="E74" s="6">
        <f t="shared" si="7"/>
        <v>186.585</v>
      </c>
      <c r="F74" s="6">
        <f aca="true" t="shared" si="8" ref="F74:F80">E74+E74*15/100</f>
        <v>214.57275</v>
      </c>
      <c r="H74">
        <f aca="true" t="shared" si="9" ref="H74:H80">16*C74</f>
        <v>8</v>
      </c>
      <c r="J74" s="10"/>
    </row>
    <row r="75" spans="1:10" ht="15">
      <c r="A75" s="2" t="s">
        <v>79</v>
      </c>
      <c r="B75" s="1" t="s">
        <v>19</v>
      </c>
      <c r="C75">
        <v>0.5</v>
      </c>
      <c r="D75">
        <v>255</v>
      </c>
      <c r="E75" s="6">
        <f t="shared" si="7"/>
        <v>127.5</v>
      </c>
      <c r="F75" s="6">
        <f t="shared" si="8"/>
        <v>146.625</v>
      </c>
      <c r="H75">
        <f t="shared" si="9"/>
        <v>8</v>
      </c>
      <c r="J75" s="10"/>
    </row>
    <row r="76" spans="1:10" ht="15">
      <c r="A76" s="2" t="s">
        <v>79</v>
      </c>
      <c r="B76" s="1" t="s">
        <v>45</v>
      </c>
      <c r="C76">
        <v>0.5</v>
      </c>
      <c r="D76">
        <v>255</v>
      </c>
      <c r="E76" s="6">
        <f t="shared" si="7"/>
        <v>127.5</v>
      </c>
      <c r="F76" s="6">
        <f t="shared" si="8"/>
        <v>146.625</v>
      </c>
      <c r="H76">
        <f t="shared" si="9"/>
        <v>8</v>
      </c>
      <c r="J76" s="10"/>
    </row>
    <row r="77" spans="1:10" ht="15">
      <c r="A77" s="2" t="s">
        <v>79</v>
      </c>
      <c r="B77" s="1" t="s">
        <v>17</v>
      </c>
      <c r="C77">
        <v>0.5</v>
      </c>
      <c r="D77">
        <v>255</v>
      </c>
      <c r="E77" s="6">
        <f t="shared" si="7"/>
        <v>127.5</v>
      </c>
      <c r="F77" s="6">
        <f t="shared" si="8"/>
        <v>146.625</v>
      </c>
      <c r="H77">
        <f t="shared" si="9"/>
        <v>8</v>
      </c>
      <c r="J77" s="10"/>
    </row>
    <row r="78" spans="1:10" ht="15">
      <c r="A78" s="2" t="s">
        <v>79</v>
      </c>
      <c r="B78" s="1" t="s">
        <v>20</v>
      </c>
      <c r="C78">
        <v>0.5</v>
      </c>
      <c r="D78">
        <v>255</v>
      </c>
      <c r="E78" s="6">
        <f t="shared" si="7"/>
        <v>127.5</v>
      </c>
      <c r="F78" s="6">
        <f t="shared" si="8"/>
        <v>146.625</v>
      </c>
      <c r="H78">
        <f t="shared" si="9"/>
        <v>8</v>
      </c>
      <c r="J78" s="10"/>
    </row>
    <row r="79" spans="1:10" ht="15">
      <c r="A79" s="2" t="s">
        <v>79</v>
      </c>
      <c r="B79" s="1" t="s">
        <v>108</v>
      </c>
      <c r="C79">
        <v>0.5</v>
      </c>
      <c r="D79">
        <v>255</v>
      </c>
      <c r="E79" s="6">
        <f t="shared" si="7"/>
        <v>127.5</v>
      </c>
      <c r="F79" s="6">
        <f t="shared" si="8"/>
        <v>146.625</v>
      </c>
      <c r="H79">
        <f t="shared" si="9"/>
        <v>8</v>
      </c>
      <c r="J79" s="10"/>
    </row>
    <row r="80" spans="1:12" ht="15">
      <c r="A80" s="2" t="s">
        <v>79</v>
      </c>
      <c r="B80" s="1" t="s">
        <v>91</v>
      </c>
      <c r="C80">
        <v>0.5</v>
      </c>
      <c r="D80">
        <v>292.32</v>
      </c>
      <c r="E80" s="6">
        <f t="shared" si="7"/>
        <v>146.16</v>
      </c>
      <c r="F80" s="6">
        <f t="shared" si="8"/>
        <v>168.084</v>
      </c>
      <c r="G80" s="6">
        <f>SUM(F74:F80)</f>
        <v>1115.78175</v>
      </c>
      <c r="H80">
        <f t="shared" si="9"/>
        <v>8</v>
      </c>
      <c r="I80">
        <f>SUM(H74:H80)</f>
        <v>56</v>
      </c>
      <c r="J80" s="9">
        <f>G80+I80</f>
        <v>1171.78175</v>
      </c>
      <c r="L80" s="7">
        <f>J80-K80</f>
        <v>1171.78175</v>
      </c>
    </row>
    <row r="81" spans="1:10" ht="15">
      <c r="A81" s="2"/>
      <c r="B81" s="1"/>
      <c r="E81" s="6">
        <f t="shared" si="7"/>
        <v>0</v>
      </c>
      <c r="J81" s="10"/>
    </row>
    <row r="82" spans="1:10" ht="15">
      <c r="A82" s="2" t="s">
        <v>80</v>
      </c>
      <c r="B82" s="1" t="s">
        <v>110</v>
      </c>
      <c r="C82">
        <v>0.5</v>
      </c>
      <c r="D82" s="8">
        <v>373.17</v>
      </c>
      <c r="E82" s="6">
        <f t="shared" si="7"/>
        <v>186.585</v>
      </c>
      <c r="F82" s="6">
        <f>E82+E82*15/100</f>
        <v>214.57275</v>
      </c>
      <c r="H82">
        <f>16*C82</f>
        <v>8</v>
      </c>
      <c r="J82" s="10"/>
    </row>
    <row r="83" spans="1:10" ht="15">
      <c r="A83" s="2" t="s">
        <v>80</v>
      </c>
      <c r="B83" s="1" t="s">
        <v>18</v>
      </c>
      <c r="C83">
        <v>0.5</v>
      </c>
      <c r="D83">
        <v>255</v>
      </c>
      <c r="E83" s="6">
        <f t="shared" si="7"/>
        <v>127.5</v>
      </c>
      <c r="F83" s="6">
        <f>E83+E83*15/100</f>
        <v>146.625</v>
      </c>
      <c r="H83">
        <f>16*C83</f>
        <v>8</v>
      </c>
      <c r="J83" s="10"/>
    </row>
    <row r="84" spans="1:10" ht="15">
      <c r="A84" s="2" t="s">
        <v>80</v>
      </c>
      <c r="B84" s="1" t="s">
        <v>19</v>
      </c>
      <c r="C84">
        <v>0.5</v>
      </c>
      <c r="D84">
        <v>255</v>
      </c>
      <c r="E84" s="6">
        <f t="shared" si="7"/>
        <v>127.5</v>
      </c>
      <c r="F84" s="6">
        <f>E84+E84*15/100</f>
        <v>146.625</v>
      </c>
      <c r="H84">
        <f>16*C84</f>
        <v>8</v>
      </c>
      <c r="J84" s="10"/>
    </row>
    <row r="85" spans="1:10" ht="15">
      <c r="A85" s="2" t="s">
        <v>80</v>
      </c>
      <c r="B85" s="1" t="s">
        <v>22</v>
      </c>
      <c r="C85">
        <v>0.5</v>
      </c>
      <c r="D85">
        <v>255</v>
      </c>
      <c r="E85" s="6">
        <f t="shared" si="7"/>
        <v>127.5</v>
      </c>
      <c r="F85" s="6">
        <f>E85+E85*15/100</f>
        <v>146.625</v>
      </c>
      <c r="H85">
        <f>16*C85</f>
        <v>8</v>
      </c>
      <c r="J85" s="10"/>
    </row>
    <row r="86" spans="1:12" ht="15">
      <c r="A86" s="2" t="s">
        <v>80</v>
      </c>
      <c r="B86" s="1" t="s">
        <v>23</v>
      </c>
      <c r="C86">
        <v>0.5</v>
      </c>
      <c r="D86">
        <v>255</v>
      </c>
      <c r="E86" s="6">
        <f t="shared" si="7"/>
        <v>127.5</v>
      </c>
      <c r="F86" s="6">
        <f>E86+E86*15/100</f>
        <v>146.625</v>
      </c>
      <c r="G86" s="6">
        <f>SUM(F82:F86)</f>
        <v>801.07275</v>
      </c>
      <c r="H86">
        <f>16*C86</f>
        <v>8</v>
      </c>
      <c r="I86">
        <f>SUM(H82:H86)</f>
        <v>40</v>
      </c>
      <c r="J86" s="9">
        <f>G86+I86</f>
        <v>841.07275</v>
      </c>
      <c r="L86" s="7">
        <f>J86-K86</f>
        <v>841.07275</v>
      </c>
    </row>
    <row r="87" spans="1:10" ht="15">
      <c r="A87" s="2"/>
      <c r="B87" s="1"/>
      <c r="E87" s="6">
        <f t="shared" si="7"/>
        <v>0</v>
      </c>
      <c r="J87" s="10"/>
    </row>
    <row r="88" spans="1:12" ht="15">
      <c r="A88" s="2" t="s">
        <v>11</v>
      </c>
      <c r="B88" s="1" t="s">
        <v>0</v>
      </c>
      <c r="C88">
        <v>1.5</v>
      </c>
      <c r="D88" s="8">
        <v>290.24</v>
      </c>
      <c r="E88" s="6">
        <f t="shared" si="7"/>
        <v>435.36</v>
      </c>
      <c r="F88" s="6">
        <f>E88+E88*15/100</f>
        <v>500.664</v>
      </c>
      <c r="G88" s="6">
        <f>SUM(F88)</f>
        <v>500.664</v>
      </c>
      <c r="H88">
        <f>16*C88</f>
        <v>24</v>
      </c>
      <c r="I88">
        <f>SUM(H88)</f>
        <v>24</v>
      </c>
      <c r="J88" s="9">
        <f>G88+I88</f>
        <v>524.664</v>
      </c>
      <c r="K88">
        <v>525</v>
      </c>
      <c r="L88" s="7">
        <f>J88-K88</f>
        <v>-0.33600000000001273</v>
      </c>
    </row>
    <row r="89" spans="1:10" ht="15">
      <c r="A89" s="2"/>
      <c r="B89" s="1"/>
      <c r="D89" s="1"/>
      <c r="E89" s="6">
        <f t="shared" si="7"/>
        <v>0</v>
      </c>
      <c r="J89" s="10"/>
    </row>
    <row r="90" spans="1:12" ht="15">
      <c r="A90" s="2" t="s">
        <v>13</v>
      </c>
      <c r="B90" s="1" t="s">
        <v>0</v>
      </c>
      <c r="C90">
        <v>6</v>
      </c>
      <c r="D90" s="8">
        <v>290.24</v>
      </c>
      <c r="E90" s="6">
        <f t="shared" si="7"/>
        <v>1741.44</v>
      </c>
      <c r="F90" s="6">
        <f>E90+E90*15/100</f>
        <v>2002.656</v>
      </c>
      <c r="G90" s="6">
        <f>SUM(F90)</f>
        <v>2002.656</v>
      </c>
      <c r="H90">
        <f>16*C90</f>
        <v>96</v>
      </c>
      <c r="I90">
        <f>SUM(H90)</f>
        <v>96</v>
      </c>
      <c r="J90" s="9">
        <f>G90+I90</f>
        <v>2098.656</v>
      </c>
      <c r="K90">
        <v>2099</v>
      </c>
      <c r="L90" s="7">
        <f>J90-K90</f>
        <v>-0.34400000000005093</v>
      </c>
    </row>
    <row r="91" spans="1:10" ht="15">
      <c r="A91" s="2"/>
      <c r="B91" s="1"/>
      <c r="D91" s="1"/>
      <c r="E91" s="6">
        <f t="shared" si="7"/>
        <v>0</v>
      </c>
      <c r="J91" s="10"/>
    </row>
    <row r="92" spans="1:12" ht="15">
      <c r="A92" s="2" t="s">
        <v>8</v>
      </c>
      <c r="B92" s="1" t="s">
        <v>0</v>
      </c>
      <c r="C92">
        <v>3</v>
      </c>
      <c r="D92" s="8">
        <v>290.24</v>
      </c>
      <c r="E92" s="6">
        <f t="shared" si="7"/>
        <v>870.72</v>
      </c>
      <c r="F92" s="6">
        <f>E92+E92*15/100</f>
        <v>1001.328</v>
      </c>
      <c r="G92" s="6">
        <f>SUM(F92)</f>
        <v>1001.328</v>
      </c>
      <c r="H92">
        <f>16*C92</f>
        <v>48</v>
      </c>
      <c r="I92">
        <f>SUM(H92)</f>
        <v>48</v>
      </c>
      <c r="J92" s="9">
        <f>G92+I92</f>
        <v>1049.328</v>
      </c>
      <c r="K92">
        <v>871</v>
      </c>
      <c r="L92" s="7">
        <f>J92-K92</f>
        <v>178.32799999999997</v>
      </c>
    </row>
    <row r="93" spans="1:10" ht="15">
      <c r="A93" s="2"/>
      <c r="B93" s="1"/>
      <c r="D93" s="1"/>
      <c r="E93" s="6">
        <f t="shared" si="7"/>
        <v>0</v>
      </c>
      <c r="J93" s="10"/>
    </row>
    <row r="94" spans="1:10" ht="15">
      <c r="A94" s="2" t="s">
        <v>81</v>
      </c>
      <c r="B94" s="1" t="s">
        <v>110</v>
      </c>
      <c r="C94">
        <v>0.5</v>
      </c>
      <c r="D94" s="8">
        <v>373.17</v>
      </c>
      <c r="E94" s="6">
        <f t="shared" si="7"/>
        <v>186.585</v>
      </c>
      <c r="F94" s="6">
        <f>E94+E94*15/100</f>
        <v>214.57275</v>
      </c>
      <c r="H94">
        <f>16*C94</f>
        <v>8</v>
      </c>
      <c r="J94" s="10"/>
    </row>
    <row r="95" spans="1:10" ht="15">
      <c r="A95" s="2" t="s">
        <v>81</v>
      </c>
      <c r="B95" s="1" t="s">
        <v>108</v>
      </c>
      <c r="C95">
        <v>0.5</v>
      </c>
      <c r="D95">
        <v>255</v>
      </c>
      <c r="E95" s="6">
        <f t="shared" si="7"/>
        <v>127.5</v>
      </c>
      <c r="F95" s="6">
        <f>E95+E95*15/100</f>
        <v>146.625</v>
      </c>
      <c r="H95">
        <f>16*C95</f>
        <v>8</v>
      </c>
      <c r="J95" s="10"/>
    </row>
    <row r="96" spans="1:12" ht="15">
      <c r="A96" s="2" t="s">
        <v>81</v>
      </c>
      <c r="B96" s="1" t="s">
        <v>102</v>
      </c>
      <c r="C96">
        <v>0.5</v>
      </c>
      <c r="D96">
        <v>292.32</v>
      </c>
      <c r="E96" s="6">
        <f t="shared" si="7"/>
        <v>146.16</v>
      </c>
      <c r="F96" s="6">
        <f>E96+E96*15/100</f>
        <v>168.084</v>
      </c>
      <c r="G96" s="6">
        <f>SUM(F94:F96)</f>
        <v>529.2817500000001</v>
      </c>
      <c r="H96">
        <f>16*C96</f>
        <v>8</v>
      </c>
      <c r="I96">
        <f>SUM(H94:H96)</f>
        <v>24</v>
      </c>
      <c r="J96" s="9">
        <f>G96+I96</f>
        <v>553.2817500000001</v>
      </c>
      <c r="K96">
        <v>529.28</v>
      </c>
      <c r="L96" s="7">
        <f>J96-K96</f>
        <v>24.00175000000013</v>
      </c>
    </row>
    <row r="97" spans="1:10" ht="15">
      <c r="A97" s="2"/>
      <c r="B97" s="1"/>
      <c r="E97" s="6">
        <f t="shared" si="7"/>
        <v>0</v>
      </c>
      <c r="J97" s="10"/>
    </row>
    <row r="98" spans="1:10" ht="15">
      <c r="A98" s="2" t="s">
        <v>5</v>
      </c>
      <c r="B98" s="1" t="s">
        <v>19</v>
      </c>
      <c r="C98">
        <v>0.5</v>
      </c>
      <c r="D98">
        <v>255</v>
      </c>
      <c r="E98" s="6">
        <f t="shared" si="7"/>
        <v>127.5</v>
      </c>
      <c r="F98" s="6">
        <f>E98+E98*15/100</f>
        <v>146.625</v>
      </c>
      <c r="H98">
        <f>16*C98</f>
        <v>8</v>
      </c>
      <c r="J98" s="10"/>
    </row>
    <row r="99" spans="1:10" ht="15">
      <c r="A99" s="2" t="s">
        <v>5</v>
      </c>
      <c r="B99" s="1" t="s">
        <v>40</v>
      </c>
      <c r="C99">
        <v>0.5</v>
      </c>
      <c r="D99">
        <v>255</v>
      </c>
      <c r="E99" s="6">
        <f t="shared" si="7"/>
        <v>127.5</v>
      </c>
      <c r="F99" s="6">
        <f>E99+E99*15/100</f>
        <v>146.625</v>
      </c>
      <c r="H99">
        <f>16*C99</f>
        <v>8</v>
      </c>
      <c r="J99" s="10"/>
    </row>
    <row r="100" spans="1:10" ht="15">
      <c r="A100" s="2" t="s">
        <v>5</v>
      </c>
      <c r="B100" s="1" t="s">
        <v>46</v>
      </c>
      <c r="C100">
        <v>0.5</v>
      </c>
      <c r="D100">
        <v>255</v>
      </c>
      <c r="E100" s="6">
        <f t="shared" si="7"/>
        <v>127.5</v>
      </c>
      <c r="F100" s="6">
        <f>E100+E100*15/100</f>
        <v>146.625</v>
      </c>
      <c r="H100">
        <f>16*C100</f>
        <v>8</v>
      </c>
      <c r="J100" s="10"/>
    </row>
    <row r="101" spans="1:10" ht="15">
      <c r="A101" s="2" t="s">
        <v>5</v>
      </c>
      <c r="B101" s="1" t="s">
        <v>0</v>
      </c>
      <c r="C101">
        <v>4.5</v>
      </c>
      <c r="D101" s="8">
        <v>290.24</v>
      </c>
      <c r="E101" s="6">
        <f t="shared" si="7"/>
        <v>1306.08</v>
      </c>
      <c r="F101" s="6">
        <f>E101+E101*15/100</f>
        <v>1501.992</v>
      </c>
      <c r="H101">
        <f>16*C101</f>
        <v>72</v>
      </c>
      <c r="J101" s="10"/>
    </row>
    <row r="102" spans="1:12" ht="15">
      <c r="A102" s="2" t="s">
        <v>5</v>
      </c>
      <c r="B102" s="1" t="s">
        <v>91</v>
      </c>
      <c r="C102">
        <v>0.5</v>
      </c>
      <c r="D102">
        <v>292.32</v>
      </c>
      <c r="E102" s="6">
        <f t="shared" si="7"/>
        <v>146.16</v>
      </c>
      <c r="F102" s="6">
        <f>E102+E102*15/100</f>
        <v>168.084</v>
      </c>
      <c r="G102" s="6">
        <f>SUM(F98:F102)</f>
        <v>2109.951</v>
      </c>
      <c r="H102">
        <f>16*C102</f>
        <v>8</v>
      </c>
      <c r="I102">
        <f>SUM(H98:H102)</f>
        <v>104</v>
      </c>
      <c r="J102" s="9">
        <f>G102+I102</f>
        <v>2213.951</v>
      </c>
      <c r="K102">
        <v>2200</v>
      </c>
      <c r="L102" s="7">
        <f>J102-K102</f>
        <v>13.951000000000022</v>
      </c>
    </row>
    <row r="103" spans="1:10" ht="15">
      <c r="A103" s="2"/>
      <c r="B103" s="1"/>
      <c r="D103" s="1"/>
      <c r="E103" s="6">
        <f t="shared" si="7"/>
        <v>0</v>
      </c>
      <c r="J103" s="10"/>
    </row>
    <row r="104" spans="1:10" ht="15">
      <c r="A104" s="2" t="s">
        <v>82</v>
      </c>
      <c r="B104" s="1" t="s">
        <v>108</v>
      </c>
      <c r="C104">
        <v>0.5</v>
      </c>
      <c r="D104">
        <v>255</v>
      </c>
      <c r="E104" s="6">
        <f t="shared" si="7"/>
        <v>127.5</v>
      </c>
      <c r="F104" s="6">
        <f>E104+E104*15/100</f>
        <v>146.625</v>
      </c>
      <c r="H104">
        <f>16*C104</f>
        <v>8</v>
      </c>
      <c r="J104" s="10"/>
    </row>
    <row r="105" spans="1:10" ht="15">
      <c r="A105" s="2" t="s">
        <v>82</v>
      </c>
      <c r="B105" s="1" t="s">
        <v>91</v>
      </c>
      <c r="C105">
        <v>0.5</v>
      </c>
      <c r="D105">
        <v>292.32</v>
      </c>
      <c r="E105" s="6">
        <f t="shared" si="7"/>
        <v>146.16</v>
      </c>
      <c r="F105" s="6">
        <f>E105+E105*15/100</f>
        <v>168.084</v>
      </c>
      <c r="H105">
        <f>16*C105</f>
        <v>8</v>
      </c>
      <c r="J105" s="10"/>
    </row>
    <row r="106" spans="1:10" ht="15">
      <c r="A106" s="2" t="s">
        <v>82</v>
      </c>
      <c r="B106" s="1" t="s">
        <v>98</v>
      </c>
      <c r="C106">
        <v>0.5</v>
      </c>
      <c r="D106">
        <v>255</v>
      </c>
      <c r="E106" s="6">
        <f t="shared" si="7"/>
        <v>127.5</v>
      </c>
      <c r="F106" s="6">
        <f>E106+E106*15/100</f>
        <v>146.625</v>
      </c>
      <c r="H106">
        <f>16*C106</f>
        <v>8</v>
      </c>
      <c r="J106" s="10"/>
    </row>
    <row r="107" spans="1:12" ht="15">
      <c r="A107" s="2" t="s">
        <v>82</v>
      </c>
      <c r="B107" s="1" t="s">
        <v>49</v>
      </c>
      <c r="C107">
        <v>0.5</v>
      </c>
      <c r="D107">
        <v>255</v>
      </c>
      <c r="E107" s="6">
        <f t="shared" si="7"/>
        <v>127.5</v>
      </c>
      <c r="F107" s="6">
        <f>E107+E107*15/100</f>
        <v>146.625</v>
      </c>
      <c r="G107" s="6">
        <f>SUM(F104:F107)</f>
        <v>607.9590000000001</v>
      </c>
      <c r="H107">
        <f>16*C107</f>
        <v>8</v>
      </c>
      <c r="I107">
        <f>SUM(H104:H107)</f>
        <v>32</v>
      </c>
      <c r="J107" s="9">
        <f>G107+I107</f>
        <v>639.9590000000001</v>
      </c>
      <c r="K107">
        <v>640</v>
      </c>
      <c r="L107" s="7">
        <f>J107-K107</f>
        <v>-0.04099999999993997</v>
      </c>
    </row>
    <row r="108" spans="1:10" ht="15">
      <c r="A108" s="2"/>
      <c r="B108" s="1"/>
      <c r="E108" s="6">
        <f t="shared" si="7"/>
        <v>0</v>
      </c>
      <c r="J108" s="10"/>
    </row>
    <row r="109" spans="1:10" ht="15">
      <c r="A109" s="2" t="s">
        <v>105</v>
      </c>
      <c r="B109" s="1" t="s">
        <v>43</v>
      </c>
      <c r="C109">
        <v>0.5</v>
      </c>
      <c r="D109">
        <v>255</v>
      </c>
      <c r="E109" s="6">
        <f t="shared" si="7"/>
        <v>127.5</v>
      </c>
      <c r="F109" s="6">
        <f>E109+E109*15/100</f>
        <v>146.625</v>
      </c>
      <c r="H109">
        <f>16*C109</f>
        <v>8</v>
      </c>
      <c r="J109" s="10"/>
    </row>
    <row r="110" spans="1:10" ht="15">
      <c r="A110" s="2" t="s">
        <v>105</v>
      </c>
      <c r="B110" s="1" t="s">
        <v>50</v>
      </c>
      <c r="C110">
        <v>0.5</v>
      </c>
      <c r="D110">
        <v>255</v>
      </c>
      <c r="E110" s="6">
        <f t="shared" si="7"/>
        <v>127.5</v>
      </c>
      <c r="F110" s="6">
        <f>E110+E110*15/100</f>
        <v>146.625</v>
      </c>
      <c r="H110">
        <f>16*C110</f>
        <v>8</v>
      </c>
      <c r="J110" s="10"/>
    </row>
    <row r="111" spans="1:12" ht="15">
      <c r="A111" s="2" t="s">
        <v>105</v>
      </c>
      <c r="B111" s="1" t="s">
        <v>95</v>
      </c>
      <c r="C111">
        <v>0.5</v>
      </c>
      <c r="D111">
        <v>217.68</v>
      </c>
      <c r="E111" s="6">
        <f t="shared" si="7"/>
        <v>108.84</v>
      </c>
      <c r="F111" s="6">
        <f>E111+E111*15/100</f>
        <v>125.166</v>
      </c>
      <c r="G111" s="6">
        <f>SUM(F109:F111)</f>
        <v>418.416</v>
      </c>
      <c r="H111">
        <f>16*C111</f>
        <v>8</v>
      </c>
      <c r="I111">
        <f>SUM(H109:H111)</f>
        <v>24</v>
      </c>
      <c r="J111" s="9">
        <f>G111+I111</f>
        <v>442.416</v>
      </c>
      <c r="K111">
        <v>442</v>
      </c>
      <c r="L111" s="7">
        <f>J111-K111</f>
        <v>0.4159999999999968</v>
      </c>
    </row>
    <row r="112" spans="1:10" ht="15">
      <c r="A112" s="2"/>
      <c r="B112" s="1"/>
      <c r="E112" s="6">
        <f t="shared" si="7"/>
        <v>0</v>
      </c>
      <c r="J112" s="10"/>
    </row>
    <row r="113" spans="1:10" ht="15">
      <c r="A113" s="2" t="s">
        <v>83</v>
      </c>
      <c r="B113" s="1" t="s">
        <v>19</v>
      </c>
      <c r="C113">
        <v>0.5</v>
      </c>
      <c r="D113">
        <v>255</v>
      </c>
      <c r="E113" s="6">
        <f t="shared" si="7"/>
        <v>127.5</v>
      </c>
      <c r="F113" s="6">
        <f aca="true" t="shared" si="10" ref="F113:F122">E113+E113*15/100</f>
        <v>146.625</v>
      </c>
      <c r="H113">
        <f aca="true" t="shared" si="11" ref="H113:H122">16*C113</f>
        <v>8</v>
      </c>
      <c r="J113" s="10"/>
    </row>
    <row r="114" spans="1:10" ht="15">
      <c r="A114" s="2" t="s">
        <v>83</v>
      </c>
      <c r="B114" s="1" t="s">
        <v>60</v>
      </c>
      <c r="C114">
        <v>0.5</v>
      </c>
      <c r="D114">
        <v>255</v>
      </c>
      <c r="E114" s="6">
        <f t="shared" si="7"/>
        <v>127.5</v>
      </c>
      <c r="F114" s="6">
        <f t="shared" si="10"/>
        <v>146.625</v>
      </c>
      <c r="H114">
        <f t="shared" si="11"/>
        <v>8</v>
      </c>
      <c r="J114" s="10"/>
    </row>
    <row r="115" spans="1:10" ht="15">
      <c r="A115" s="2" t="s">
        <v>83</v>
      </c>
      <c r="B115" s="1" t="s">
        <v>108</v>
      </c>
      <c r="C115">
        <v>0.5</v>
      </c>
      <c r="D115">
        <v>255</v>
      </c>
      <c r="E115" s="6">
        <f t="shared" si="7"/>
        <v>127.5</v>
      </c>
      <c r="F115" s="6">
        <f t="shared" si="10"/>
        <v>146.625</v>
      </c>
      <c r="H115">
        <f t="shared" si="11"/>
        <v>8</v>
      </c>
      <c r="J115" s="10"/>
    </row>
    <row r="116" spans="1:10" ht="15">
      <c r="A116" s="2" t="s">
        <v>83</v>
      </c>
      <c r="B116" s="1" t="s">
        <v>95</v>
      </c>
      <c r="C116">
        <v>0.5</v>
      </c>
      <c r="D116">
        <v>217.68</v>
      </c>
      <c r="E116" s="6">
        <f t="shared" si="7"/>
        <v>108.84</v>
      </c>
      <c r="F116" s="6">
        <f t="shared" si="10"/>
        <v>125.166</v>
      </c>
      <c r="H116">
        <f t="shared" si="11"/>
        <v>8</v>
      </c>
      <c r="J116" s="10"/>
    </row>
    <row r="117" spans="1:10" ht="15">
      <c r="A117" s="2" t="s">
        <v>83</v>
      </c>
      <c r="B117" s="1" t="s">
        <v>100</v>
      </c>
      <c r="C117">
        <v>0.5</v>
      </c>
      <c r="D117" s="8">
        <v>347.67</v>
      </c>
      <c r="E117" s="6">
        <f t="shared" si="7"/>
        <v>173.835</v>
      </c>
      <c r="F117" s="6">
        <f t="shared" si="10"/>
        <v>199.91025000000002</v>
      </c>
      <c r="H117">
        <f t="shared" si="11"/>
        <v>8</v>
      </c>
      <c r="J117" s="10"/>
    </row>
    <row r="118" spans="1:10" ht="15">
      <c r="A118" s="2" t="s">
        <v>83</v>
      </c>
      <c r="B118" s="1" t="s">
        <v>96</v>
      </c>
      <c r="C118">
        <v>0.5</v>
      </c>
      <c r="D118" s="8">
        <v>347.67</v>
      </c>
      <c r="E118" s="6">
        <f t="shared" si="7"/>
        <v>173.835</v>
      </c>
      <c r="F118" s="6">
        <f t="shared" si="10"/>
        <v>199.91025000000002</v>
      </c>
      <c r="H118">
        <f t="shared" si="11"/>
        <v>8</v>
      </c>
      <c r="J118" s="10"/>
    </row>
    <row r="119" spans="1:10" ht="15">
      <c r="A119" s="2" t="s">
        <v>83</v>
      </c>
      <c r="B119" s="1" t="s">
        <v>110</v>
      </c>
      <c r="C119">
        <v>0.5</v>
      </c>
      <c r="D119" s="8">
        <v>373.17</v>
      </c>
      <c r="E119" s="6">
        <f t="shared" si="7"/>
        <v>186.585</v>
      </c>
      <c r="F119" s="6">
        <f t="shared" si="10"/>
        <v>214.57275</v>
      </c>
      <c r="H119">
        <f t="shared" si="11"/>
        <v>8</v>
      </c>
      <c r="J119" s="10"/>
    </row>
    <row r="120" spans="1:10" ht="15">
      <c r="A120" s="2" t="s">
        <v>83</v>
      </c>
      <c r="B120" s="1" t="s">
        <v>31</v>
      </c>
      <c r="C120">
        <v>0.5</v>
      </c>
      <c r="D120">
        <v>255</v>
      </c>
      <c r="E120" s="6">
        <f t="shared" si="7"/>
        <v>127.5</v>
      </c>
      <c r="F120" s="6">
        <f t="shared" si="10"/>
        <v>146.625</v>
      </c>
      <c r="H120">
        <f t="shared" si="11"/>
        <v>8</v>
      </c>
      <c r="J120" s="10"/>
    </row>
    <row r="121" spans="1:10" ht="15">
      <c r="A121" s="2" t="s">
        <v>83</v>
      </c>
      <c r="B121" s="1" t="s">
        <v>54</v>
      </c>
      <c r="C121">
        <v>0.5</v>
      </c>
      <c r="D121">
        <v>255</v>
      </c>
      <c r="E121" s="6">
        <f t="shared" si="7"/>
        <v>127.5</v>
      </c>
      <c r="F121" s="6">
        <f t="shared" si="10"/>
        <v>146.625</v>
      </c>
      <c r="H121">
        <f t="shared" si="11"/>
        <v>8</v>
      </c>
      <c r="J121" s="10"/>
    </row>
    <row r="122" spans="1:12" ht="15">
      <c r="A122" s="2" t="s">
        <v>83</v>
      </c>
      <c r="B122" s="1" t="s">
        <v>109</v>
      </c>
      <c r="C122">
        <v>0.5</v>
      </c>
      <c r="D122">
        <v>255</v>
      </c>
      <c r="E122" s="6">
        <f t="shared" si="7"/>
        <v>127.5</v>
      </c>
      <c r="F122" s="6">
        <f t="shared" si="10"/>
        <v>146.625</v>
      </c>
      <c r="G122" s="6">
        <f>SUM(F113:F122)</f>
        <v>1619.30925</v>
      </c>
      <c r="H122">
        <f t="shared" si="11"/>
        <v>8</v>
      </c>
      <c r="I122">
        <f>SUM(H113:H122)</f>
        <v>80</v>
      </c>
      <c r="J122" s="9">
        <f>G122+I122</f>
        <v>1699.30925</v>
      </c>
      <c r="K122">
        <v>1699</v>
      </c>
      <c r="L122" s="7">
        <f>J122-K122</f>
        <v>0.30925000000002</v>
      </c>
    </row>
    <row r="123" spans="1:10" ht="15">
      <c r="A123" s="2"/>
      <c r="B123" s="1"/>
      <c r="E123" s="6">
        <f t="shared" si="7"/>
        <v>0</v>
      </c>
      <c r="J123" s="10"/>
    </row>
    <row r="124" spans="1:12" ht="15">
      <c r="A124" s="2" t="s">
        <v>6</v>
      </c>
      <c r="B124" s="1" t="s">
        <v>0</v>
      </c>
      <c r="C124">
        <v>7.5</v>
      </c>
      <c r="D124" s="8">
        <v>290.24</v>
      </c>
      <c r="E124" s="6">
        <f t="shared" si="7"/>
        <v>2176.8</v>
      </c>
      <c r="F124" s="6">
        <f>E124+E124*15/100</f>
        <v>2503.32</v>
      </c>
      <c r="G124" s="6">
        <f>SUM(F124)</f>
        <v>2503.32</v>
      </c>
      <c r="H124">
        <f>16*C124</f>
        <v>120</v>
      </c>
      <c r="I124">
        <f>SUM(H124)</f>
        <v>120</v>
      </c>
      <c r="J124" s="9">
        <f>G124+I124</f>
        <v>2623.32</v>
      </c>
      <c r="K124">
        <v>2623</v>
      </c>
      <c r="L124" s="7">
        <f>J124-K124</f>
        <v>0.3200000000001637</v>
      </c>
    </row>
    <row r="125" spans="1:10" ht="15">
      <c r="A125" s="2"/>
      <c r="B125" s="1"/>
      <c r="D125" s="1"/>
      <c r="E125" s="6">
        <f t="shared" si="7"/>
        <v>0</v>
      </c>
      <c r="J125" s="10"/>
    </row>
    <row r="126" spans="1:12" ht="15">
      <c r="A126" s="2" t="s">
        <v>12</v>
      </c>
      <c r="B126" s="1" t="s">
        <v>0</v>
      </c>
      <c r="C126">
        <v>1.5</v>
      </c>
      <c r="D126" s="8">
        <v>290.24</v>
      </c>
      <c r="E126" s="6">
        <f t="shared" si="7"/>
        <v>435.36</v>
      </c>
      <c r="F126" s="6">
        <f>E126+E126*15/100</f>
        <v>500.664</v>
      </c>
      <c r="G126" s="6">
        <f>SUM(F126)</f>
        <v>500.664</v>
      </c>
      <c r="H126">
        <f>16*C126</f>
        <v>24</v>
      </c>
      <c r="I126">
        <f>SUM(H126)</f>
        <v>24</v>
      </c>
      <c r="J126" s="9">
        <f>G126+I126</f>
        <v>524.664</v>
      </c>
      <c r="K126">
        <v>525</v>
      </c>
      <c r="L126" s="7">
        <f>J126-K126</f>
        <v>-0.33600000000001273</v>
      </c>
    </row>
    <row r="127" spans="1:10" ht="15">
      <c r="A127" s="2"/>
      <c r="B127" s="1"/>
      <c r="D127" s="1"/>
      <c r="E127" s="6">
        <f t="shared" si="7"/>
        <v>0</v>
      </c>
      <c r="J127" s="10"/>
    </row>
    <row r="128" spans="1:10" ht="15">
      <c r="A128" s="2" t="s">
        <v>84</v>
      </c>
      <c r="B128" s="1" t="s">
        <v>19</v>
      </c>
      <c r="C128">
        <v>0.5</v>
      </c>
      <c r="D128">
        <v>255</v>
      </c>
      <c r="E128" s="6">
        <f t="shared" si="7"/>
        <v>127.5</v>
      </c>
      <c r="F128" s="6">
        <f aca="true" t="shared" si="12" ref="F128:F133">E128+E128*15/100</f>
        <v>146.625</v>
      </c>
      <c r="H128">
        <f aca="true" t="shared" si="13" ref="H128:H133">16*C128</f>
        <v>8</v>
      </c>
      <c r="J128" s="10"/>
    </row>
    <row r="129" spans="1:10" ht="15">
      <c r="A129" s="2" t="s">
        <v>84</v>
      </c>
      <c r="B129" s="1" t="s">
        <v>52</v>
      </c>
      <c r="C129">
        <v>0.5</v>
      </c>
      <c r="D129">
        <v>255</v>
      </c>
      <c r="E129" s="6">
        <f t="shared" si="7"/>
        <v>127.5</v>
      </c>
      <c r="F129" s="6">
        <f t="shared" si="12"/>
        <v>146.625</v>
      </c>
      <c r="H129">
        <f t="shared" si="13"/>
        <v>8</v>
      </c>
      <c r="J129" s="10"/>
    </row>
    <row r="130" spans="1:10" ht="15">
      <c r="A130" s="2" t="s">
        <v>84</v>
      </c>
      <c r="B130" s="1" t="s">
        <v>108</v>
      </c>
      <c r="C130">
        <v>0.5</v>
      </c>
      <c r="D130">
        <v>255</v>
      </c>
      <c r="E130" s="6">
        <f t="shared" si="7"/>
        <v>127.5</v>
      </c>
      <c r="F130" s="6">
        <f t="shared" si="12"/>
        <v>146.625</v>
      </c>
      <c r="H130">
        <f t="shared" si="13"/>
        <v>8</v>
      </c>
      <c r="J130" s="10"/>
    </row>
    <row r="131" spans="1:10" ht="15">
      <c r="A131" s="2" t="s">
        <v>84</v>
      </c>
      <c r="B131" s="1" t="s">
        <v>92</v>
      </c>
      <c r="C131">
        <v>0.5</v>
      </c>
      <c r="D131">
        <v>292.32</v>
      </c>
      <c r="E131" s="6">
        <f aca="true" t="shared" si="14" ref="E131:E164">C131*D131</f>
        <v>146.16</v>
      </c>
      <c r="F131" s="6">
        <f t="shared" si="12"/>
        <v>168.084</v>
      </c>
      <c r="H131">
        <f t="shared" si="13"/>
        <v>8</v>
      </c>
      <c r="J131" s="10"/>
    </row>
    <row r="132" spans="1:10" ht="15">
      <c r="A132" s="2" t="s">
        <v>84</v>
      </c>
      <c r="B132" s="1" t="s">
        <v>101</v>
      </c>
      <c r="C132">
        <v>0.5</v>
      </c>
      <c r="D132">
        <v>292.32</v>
      </c>
      <c r="E132" s="6">
        <f t="shared" si="14"/>
        <v>146.16</v>
      </c>
      <c r="F132" s="6">
        <f t="shared" si="12"/>
        <v>168.084</v>
      </c>
      <c r="H132">
        <f t="shared" si="13"/>
        <v>8</v>
      </c>
      <c r="J132" s="10"/>
    </row>
    <row r="133" spans="1:12" ht="15">
      <c r="A133" s="2" t="s">
        <v>84</v>
      </c>
      <c r="B133" s="1" t="s">
        <v>110</v>
      </c>
      <c r="C133">
        <v>0.5</v>
      </c>
      <c r="D133" s="8">
        <v>373.17</v>
      </c>
      <c r="E133" s="6">
        <f t="shared" si="14"/>
        <v>186.585</v>
      </c>
      <c r="F133" s="6">
        <f t="shared" si="12"/>
        <v>214.57275</v>
      </c>
      <c r="G133" s="6">
        <f>SUM(F128:F133)</f>
        <v>990.6157500000002</v>
      </c>
      <c r="H133">
        <f t="shared" si="13"/>
        <v>8</v>
      </c>
      <c r="I133">
        <f>SUM(H128:H133)</f>
        <v>48</v>
      </c>
      <c r="J133" s="9">
        <f>G133+I133</f>
        <v>1038.6157500000002</v>
      </c>
      <c r="K133">
        <v>1039</v>
      </c>
      <c r="L133" s="7">
        <f>J133-K133</f>
        <v>-0.3842499999998381</v>
      </c>
    </row>
    <row r="134" spans="1:10" ht="15">
      <c r="A134" s="2"/>
      <c r="B134" s="1"/>
      <c r="D134" s="1"/>
      <c r="E134" s="6">
        <f t="shared" si="14"/>
        <v>0</v>
      </c>
      <c r="J134" s="10"/>
    </row>
    <row r="135" spans="1:10" ht="15">
      <c r="A135" s="2" t="s">
        <v>85</v>
      </c>
      <c r="B135" s="1" t="s">
        <v>109</v>
      </c>
      <c r="C135">
        <v>0.5</v>
      </c>
      <c r="D135">
        <v>255</v>
      </c>
      <c r="E135" s="6">
        <f t="shared" si="14"/>
        <v>127.5</v>
      </c>
      <c r="F135" s="6">
        <f aca="true" t="shared" si="15" ref="F135:F141">E135+E135*15/100</f>
        <v>146.625</v>
      </c>
      <c r="H135">
        <f aca="true" t="shared" si="16" ref="H135:H141">16*C135</f>
        <v>8</v>
      </c>
      <c r="J135" s="10"/>
    </row>
    <row r="136" spans="1:10" ht="15">
      <c r="A136" s="2" t="s">
        <v>85</v>
      </c>
      <c r="B136" s="1" t="s">
        <v>110</v>
      </c>
      <c r="C136">
        <v>0.5</v>
      </c>
      <c r="D136" s="8">
        <v>373.17</v>
      </c>
      <c r="E136" s="6">
        <f t="shared" si="14"/>
        <v>186.585</v>
      </c>
      <c r="F136" s="6">
        <f t="shared" si="15"/>
        <v>214.57275</v>
      </c>
      <c r="H136">
        <f t="shared" si="16"/>
        <v>8</v>
      </c>
      <c r="J136" s="10"/>
    </row>
    <row r="137" spans="1:10" ht="15">
      <c r="A137" s="2" t="s">
        <v>85</v>
      </c>
      <c r="B137" s="1" t="s">
        <v>32</v>
      </c>
      <c r="C137">
        <v>0.5</v>
      </c>
      <c r="D137">
        <v>255</v>
      </c>
      <c r="E137" s="6">
        <f t="shared" si="14"/>
        <v>127.5</v>
      </c>
      <c r="F137" s="6">
        <f t="shared" si="15"/>
        <v>146.625</v>
      </c>
      <c r="H137">
        <f t="shared" si="16"/>
        <v>8</v>
      </c>
      <c r="J137" s="10"/>
    </row>
    <row r="138" spans="1:10" ht="15">
      <c r="A138" s="2" t="s">
        <v>85</v>
      </c>
      <c r="B138" s="1" t="s">
        <v>56</v>
      </c>
      <c r="C138">
        <v>0.5</v>
      </c>
      <c r="D138">
        <v>255</v>
      </c>
      <c r="E138" s="6">
        <f t="shared" si="14"/>
        <v>127.5</v>
      </c>
      <c r="F138" s="6">
        <f t="shared" si="15"/>
        <v>146.625</v>
      </c>
      <c r="H138">
        <f t="shared" si="16"/>
        <v>8</v>
      </c>
      <c r="J138" s="10"/>
    </row>
    <row r="139" spans="1:10" ht="15">
      <c r="A139" s="2" t="s">
        <v>85</v>
      </c>
      <c r="B139" s="1" t="s">
        <v>96</v>
      </c>
      <c r="C139">
        <v>0.5</v>
      </c>
      <c r="D139" s="8">
        <v>347.67</v>
      </c>
      <c r="E139" s="6">
        <f t="shared" si="14"/>
        <v>173.835</v>
      </c>
      <c r="F139" s="6">
        <f t="shared" si="15"/>
        <v>199.91025000000002</v>
      </c>
      <c r="H139">
        <f t="shared" si="16"/>
        <v>8</v>
      </c>
      <c r="J139" s="10"/>
    </row>
    <row r="140" spans="1:10" ht="15">
      <c r="A140" s="2" t="s">
        <v>85</v>
      </c>
      <c r="B140" s="1" t="s">
        <v>108</v>
      </c>
      <c r="C140">
        <v>0.5</v>
      </c>
      <c r="D140">
        <v>255</v>
      </c>
      <c r="E140" s="6">
        <f t="shared" si="14"/>
        <v>127.5</v>
      </c>
      <c r="F140" s="6">
        <f t="shared" si="15"/>
        <v>146.625</v>
      </c>
      <c r="H140">
        <f t="shared" si="16"/>
        <v>8</v>
      </c>
      <c r="J140" s="10"/>
    </row>
    <row r="141" spans="1:12" ht="15">
      <c r="A141" s="2" t="s">
        <v>85</v>
      </c>
      <c r="B141" s="1" t="s">
        <v>92</v>
      </c>
      <c r="C141">
        <v>0.5</v>
      </c>
      <c r="D141">
        <v>292.32</v>
      </c>
      <c r="E141" s="6">
        <f t="shared" si="14"/>
        <v>146.16</v>
      </c>
      <c r="F141" s="6">
        <f t="shared" si="15"/>
        <v>168.084</v>
      </c>
      <c r="G141" s="6">
        <f>SUM(F135:F141)</f>
        <v>1169.067</v>
      </c>
      <c r="H141">
        <f t="shared" si="16"/>
        <v>8</v>
      </c>
      <c r="I141">
        <f>SUM(H135:H141)</f>
        <v>56</v>
      </c>
      <c r="J141" s="9">
        <f>G141+I141</f>
        <v>1225.067</v>
      </c>
      <c r="K141">
        <v>1225</v>
      </c>
      <c r="L141" s="7">
        <f>J141-K141</f>
        <v>0.06700000000000728</v>
      </c>
    </row>
    <row r="142" spans="1:10" ht="15">
      <c r="A142" s="2"/>
      <c r="B142" s="1"/>
      <c r="E142" s="6">
        <f t="shared" si="14"/>
        <v>0</v>
      </c>
      <c r="J142" s="10"/>
    </row>
    <row r="143" spans="1:12" ht="15">
      <c r="A143" s="2" t="s">
        <v>2</v>
      </c>
      <c r="B143" s="1" t="s">
        <v>0</v>
      </c>
      <c r="C143">
        <v>3</v>
      </c>
      <c r="D143" s="8">
        <v>290.24</v>
      </c>
      <c r="E143" s="6">
        <f t="shared" si="14"/>
        <v>870.72</v>
      </c>
      <c r="F143" s="6">
        <f>E143+E143*10/100</f>
        <v>957.792</v>
      </c>
      <c r="G143" s="6">
        <f>SUM(F143)</f>
        <v>957.792</v>
      </c>
      <c r="H143">
        <f>16*C143</f>
        <v>48</v>
      </c>
      <c r="I143">
        <f>SUM(H143)</f>
        <v>48</v>
      </c>
      <c r="J143" s="9">
        <f>G143+I143</f>
        <v>1005.792</v>
      </c>
      <c r="K143">
        <v>1050</v>
      </c>
      <c r="L143" s="7">
        <f>J143-K143</f>
        <v>-44.20799999999997</v>
      </c>
    </row>
    <row r="144" spans="1:10" ht="15">
      <c r="A144" s="2"/>
      <c r="B144" s="1"/>
      <c r="D144" s="1"/>
      <c r="E144" s="6">
        <f t="shared" si="14"/>
        <v>0</v>
      </c>
      <c r="J144" s="10"/>
    </row>
    <row r="145" spans="1:10" ht="15">
      <c r="A145" s="2" t="s">
        <v>86</v>
      </c>
      <c r="B145" s="1" t="s">
        <v>37</v>
      </c>
      <c r="C145">
        <v>0.5</v>
      </c>
      <c r="D145">
        <v>255</v>
      </c>
      <c r="E145" s="6">
        <f t="shared" si="14"/>
        <v>127.5</v>
      </c>
      <c r="F145" s="6">
        <f>E145+E145*15/100</f>
        <v>146.625</v>
      </c>
      <c r="H145">
        <f>16*C145</f>
        <v>8</v>
      </c>
      <c r="J145" s="10"/>
    </row>
    <row r="146" spans="1:10" ht="15">
      <c r="A146" s="2" t="s">
        <v>86</v>
      </c>
      <c r="B146" s="1" t="s">
        <v>47</v>
      </c>
      <c r="C146">
        <v>0.5</v>
      </c>
      <c r="D146">
        <v>255</v>
      </c>
      <c r="E146" s="6">
        <f t="shared" si="14"/>
        <v>127.5</v>
      </c>
      <c r="F146" s="6">
        <f>E146+E146*15/100</f>
        <v>146.625</v>
      </c>
      <c r="H146">
        <f>16*C146</f>
        <v>8</v>
      </c>
      <c r="J146" s="10"/>
    </row>
    <row r="147" spans="1:10" ht="15">
      <c r="A147" s="2" t="s">
        <v>86</v>
      </c>
      <c r="B147" s="1" t="s">
        <v>24</v>
      </c>
      <c r="C147">
        <v>0.5</v>
      </c>
      <c r="D147">
        <v>255</v>
      </c>
      <c r="E147" s="6">
        <f t="shared" si="14"/>
        <v>127.5</v>
      </c>
      <c r="F147" s="6">
        <f>E147+E147*15/100</f>
        <v>146.625</v>
      </c>
      <c r="H147">
        <f>16*C147</f>
        <v>8</v>
      </c>
      <c r="J147" s="10"/>
    </row>
    <row r="148" spans="1:12" ht="15">
      <c r="A148" s="2" t="s">
        <v>86</v>
      </c>
      <c r="B148" s="1" t="s">
        <v>109</v>
      </c>
      <c r="C148">
        <v>0.5</v>
      </c>
      <c r="D148">
        <v>255</v>
      </c>
      <c r="E148" s="6">
        <f t="shared" si="14"/>
        <v>127.5</v>
      </c>
      <c r="F148" s="6">
        <f>E148+E148*15/100</f>
        <v>146.625</v>
      </c>
      <c r="G148" s="6">
        <f>SUM(F145:F148)</f>
        <v>586.5</v>
      </c>
      <c r="H148">
        <f>16*C148</f>
        <v>8</v>
      </c>
      <c r="I148">
        <f>SUM(H145:H148)</f>
        <v>32</v>
      </c>
      <c r="J148" s="9">
        <f>G148+I148</f>
        <v>618.5</v>
      </c>
      <c r="K148">
        <v>620</v>
      </c>
      <c r="L148" s="7">
        <f>J148-K148</f>
        <v>-1.5</v>
      </c>
    </row>
    <row r="149" spans="1:10" ht="15">
      <c r="A149" s="2"/>
      <c r="B149" s="1"/>
      <c r="E149" s="6">
        <f t="shared" si="14"/>
        <v>0</v>
      </c>
      <c r="J149" s="10"/>
    </row>
    <row r="150" spans="1:10" ht="15">
      <c r="A150" s="2" t="s">
        <v>87</v>
      </c>
      <c r="B150" s="1" t="s">
        <v>53</v>
      </c>
      <c r="C150">
        <v>0.5</v>
      </c>
      <c r="D150">
        <v>255</v>
      </c>
      <c r="E150" s="6">
        <f t="shared" si="14"/>
        <v>127.5</v>
      </c>
      <c r="F150" s="6">
        <f>E150+E150*15/100</f>
        <v>146.625</v>
      </c>
      <c r="H150">
        <f>16*C150</f>
        <v>8</v>
      </c>
      <c r="J150" s="10"/>
    </row>
    <row r="151" spans="1:12" ht="15">
      <c r="A151" s="2" t="s">
        <v>9</v>
      </c>
      <c r="B151" s="1" t="s">
        <v>0</v>
      </c>
      <c r="C151">
        <v>1.5</v>
      </c>
      <c r="D151" s="8">
        <v>290.24</v>
      </c>
      <c r="E151" s="6">
        <f t="shared" si="14"/>
        <v>435.36</v>
      </c>
      <c r="F151" s="6">
        <f>E151+E151*15/100</f>
        <v>500.664</v>
      </c>
      <c r="G151" s="6">
        <f>SUM(F150:F151)</f>
        <v>647.289</v>
      </c>
      <c r="H151">
        <f>16*C151</f>
        <v>24</v>
      </c>
      <c r="I151">
        <f>SUM(H150:H151)</f>
        <v>32</v>
      </c>
      <c r="J151" s="9">
        <f>G151+I151</f>
        <v>679.289</v>
      </c>
      <c r="K151">
        <v>679</v>
      </c>
      <c r="L151" s="7">
        <f>J151-K151</f>
        <v>0.28899999999998727</v>
      </c>
    </row>
    <row r="152" spans="1:10" ht="15">
      <c r="A152" s="2"/>
      <c r="B152" s="1"/>
      <c r="D152" s="1"/>
      <c r="E152" s="6">
        <f t="shared" si="14"/>
        <v>0</v>
      </c>
      <c r="J152" s="10"/>
    </row>
    <row r="153" spans="1:10" ht="15">
      <c r="A153" s="2" t="s">
        <v>3</v>
      </c>
      <c r="B153" s="1" t="s">
        <v>92</v>
      </c>
      <c r="C153">
        <v>0.5</v>
      </c>
      <c r="D153">
        <v>292.32</v>
      </c>
      <c r="E153" s="6">
        <f t="shared" si="14"/>
        <v>146.16</v>
      </c>
      <c r="F153" s="6">
        <f>E153+E153*15/100</f>
        <v>168.084</v>
      </c>
      <c r="H153">
        <f>16*C153</f>
        <v>8</v>
      </c>
      <c r="J153" s="10"/>
    </row>
    <row r="154" spans="1:12" ht="15">
      <c r="A154" s="2" t="s">
        <v>3</v>
      </c>
      <c r="B154" s="1" t="s">
        <v>0</v>
      </c>
      <c r="C154">
        <v>1.5</v>
      </c>
      <c r="D154" s="8">
        <v>290.24</v>
      </c>
      <c r="E154" s="6">
        <f t="shared" si="14"/>
        <v>435.36</v>
      </c>
      <c r="F154" s="6">
        <f>E154+E154*15/100</f>
        <v>500.664</v>
      </c>
      <c r="G154" s="6">
        <f>SUM(F153:F154)</f>
        <v>668.748</v>
      </c>
      <c r="H154">
        <f>16*C154</f>
        <v>24</v>
      </c>
      <c r="I154">
        <f>SUM(H153:H154)</f>
        <v>32</v>
      </c>
      <c r="J154" s="9">
        <f>G154+I154</f>
        <v>700.748</v>
      </c>
      <c r="K154">
        <v>700</v>
      </c>
      <c r="L154" s="7">
        <f>J154-K154</f>
        <v>0.7480000000000473</v>
      </c>
    </row>
    <row r="155" spans="1:10" ht="15">
      <c r="A155" s="2"/>
      <c r="B155" s="1"/>
      <c r="D155" s="1"/>
      <c r="E155" s="6">
        <f t="shared" si="14"/>
        <v>0</v>
      </c>
      <c r="J155" s="10"/>
    </row>
    <row r="156" spans="1:10" ht="15">
      <c r="A156" s="5" t="s">
        <v>88</v>
      </c>
      <c r="B156" s="1" t="s">
        <v>97</v>
      </c>
      <c r="C156">
        <v>1</v>
      </c>
      <c r="D156" s="8">
        <v>347.67</v>
      </c>
      <c r="E156" s="6">
        <f t="shared" si="14"/>
        <v>347.67</v>
      </c>
      <c r="F156" s="6">
        <f>E156+E156*15/100</f>
        <v>399.82050000000004</v>
      </c>
      <c r="H156">
        <f>16*C156</f>
        <v>16</v>
      </c>
      <c r="J156" s="10"/>
    </row>
    <row r="157" spans="1:12" ht="15">
      <c r="A157" s="5" t="s">
        <v>88</v>
      </c>
      <c r="B157" s="1" t="s">
        <v>29</v>
      </c>
      <c r="C157">
        <v>2</v>
      </c>
      <c r="D157">
        <v>255</v>
      </c>
      <c r="E157" s="6">
        <f t="shared" si="14"/>
        <v>510</v>
      </c>
      <c r="F157" s="6">
        <f>E157+E157*15/100</f>
        <v>586.5</v>
      </c>
      <c r="G157" s="6">
        <f>SUM(F156:F157)</f>
        <v>986.3205</v>
      </c>
      <c r="H157">
        <f>16*C157</f>
        <v>32</v>
      </c>
      <c r="I157">
        <f>SUM(H156:H157)</f>
        <v>48</v>
      </c>
      <c r="J157" s="9">
        <f>G157+I157</f>
        <v>1034.3205</v>
      </c>
      <c r="K157">
        <v>1034</v>
      </c>
      <c r="L157" s="7">
        <f>J157-K157</f>
        <v>0.3205000000000382</v>
      </c>
    </row>
    <row r="158" spans="1:10" ht="15">
      <c r="A158" s="2"/>
      <c r="B158" s="1"/>
      <c r="E158" s="6">
        <f t="shared" si="14"/>
        <v>0</v>
      </c>
      <c r="J158" s="10"/>
    </row>
    <row r="159" spans="1:10" ht="15">
      <c r="A159" s="2" t="s">
        <v>89</v>
      </c>
      <c r="B159" s="1" t="s">
        <v>57</v>
      </c>
      <c r="C159">
        <v>0.5</v>
      </c>
      <c r="D159">
        <v>255</v>
      </c>
      <c r="E159" s="6">
        <f t="shared" si="14"/>
        <v>127.5</v>
      </c>
      <c r="F159" s="6">
        <f>E159+E159*15/100</f>
        <v>146.625</v>
      </c>
      <c r="H159">
        <f>16*C159</f>
        <v>8</v>
      </c>
      <c r="J159" s="10"/>
    </row>
    <row r="160" spans="1:12" ht="15">
      <c r="A160" s="2" t="s">
        <v>89</v>
      </c>
      <c r="B160" s="1" t="s">
        <v>16</v>
      </c>
      <c r="C160">
        <v>0.5</v>
      </c>
      <c r="D160">
        <v>255</v>
      </c>
      <c r="E160" s="6">
        <f t="shared" si="14"/>
        <v>127.5</v>
      </c>
      <c r="F160" s="6">
        <f>E160+E160*15/100</f>
        <v>146.625</v>
      </c>
      <c r="G160" s="6">
        <f>SUM(F159:F160)</f>
        <v>293.25</v>
      </c>
      <c r="H160">
        <f>16*C160</f>
        <v>8</v>
      </c>
      <c r="I160">
        <f>SUM(H159:H160)</f>
        <v>16</v>
      </c>
      <c r="J160" s="9">
        <f>G160+I160</f>
        <v>309.25</v>
      </c>
      <c r="K160">
        <v>309</v>
      </c>
      <c r="L160" s="7">
        <f>J160-K160</f>
        <v>0.25</v>
      </c>
    </row>
    <row r="161" spans="1:10" ht="15">
      <c r="A161" s="2"/>
      <c r="B161" s="1"/>
      <c r="E161" s="6">
        <f t="shared" si="14"/>
        <v>0</v>
      </c>
      <c r="J161" s="10"/>
    </row>
    <row r="162" spans="1:10" ht="15">
      <c r="A162" s="2" t="s">
        <v>90</v>
      </c>
      <c r="B162" s="1" t="s">
        <v>30</v>
      </c>
      <c r="C162">
        <v>0.5</v>
      </c>
      <c r="D162">
        <v>255</v>
      </c>
      <c r="E162" s="6">
        <f t="shared" si="14"/>
        <v>127.5</v>
      </c>
      <c r="F162" s="6">
        <f>E162+E162*15/100</f>
        <v>146.625</v>
      </c>
      <c r="H162">
        <f>16*C162</f>
        <v>8</v>
      </c>
      <c r="J162" s="10"/>
    </row>
    <row r="163" spans="1:10" ht="15">
      <c r="A163" s="2" t="s">
        <v>90</v>
      </c>
      <c r="B163" s="1" t="s">
        <v>19</v>
      </c>
      <c r="C163">
        <v>0.5</v>
      </c>
      <c r="D163">
        <v>255</v>
      </c>
      <c r="E163" s="6">
        <f t="shared" si="14"/>
        <v>127.5</v>
      </c>
      <c r="F163" s="6">
        <f>E163+E163*15/100</f>
        <v>146.625</v>
      </c>
      <c r="H163">
        <f>16*C163</f>
        <v>8</v>
      </c>
      <c r="J163" s="10"/>
    </row>
    <row r="164" spans="1:12" ht="15">
      <c r="A164" s="2" t="s">
        <v>90</v>
      </c>
      <c r="B164" s="1" t="s">
        <v>108</v>
      </c>
      <c r="C164">
        <v>0.5</v>
      </c>
      <c r="D164">
        <v>255</v>
      </c>
      <c r="E164" s="6">
        <f t="shared" si="14"/>
        <v>127.5</v>
      </c>
      <c r="F164" s="6">
        <f>E164+E164*15/100</f>
        <v>146.625</v>
      </c>
      <c r="G164" s="6">
        <f>SUM(F162:F164)</f>
        <v>439.875</v>
      </c>
      <c r="H164">
        <f>16*C164</f>
        <v>8</v>
      </c>
      <c r="I164">
        <f>SUM(H162:H164)</f>
        <v>24</v>
      </c>
      <c r="J164" s="9">
        <f>G164+I164</f>
        <v>463.875</v>
      </c>
      <c r="K164">
        <v>464</v>
      </c>
      <c r="L164" s="7">
        <f>J164-K164</f>
        <v>-0.125</v>
      </c>
    </row>
  </sheetData>
  <sheetProtection/>
  <autoFilter ref="A1:K164"/>
  <hyperlinks>
    <hyperlink ref="A156" r:id="rId1" display="Татьяна-@555"/>
    <hyperlink ref="A157" r:id="rId2" display="Татьяна-@555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4">
      <selection activeCell="A2" sqref="A2:K291"/>
    </sheetView>
  </sheetViews>
  <sheetFormatPr defaultColWidth="9.140625" defaultRowHeight="12.75"/>
  <cols>
    <col min="1" max="1" width="26.57421875" style="15" customWidth="1"/>
    <col min="2" max="2" width="29.00390625" style="0" customWidth="1"/>
  </cols>
  <sheetData>
    <row r="1" spans="1:13" ht="15.75">
      <c r="A1" s="3" t="s">
        <v>61</v>
      </c>
      <c r="B1" s="3" t="s">
        <v>120</v>
      </c>
      <c r="C1" s="3" t="s">
        <v>121</v>
      </c>
      <c r="D1" s="3" t="s">
        <v>140</v>
      </c>
      <c r="E1" s="3" t="s">
        <v>65</v>
      </c>
      <c r="F1" s="4">
        <v>0.15</v>
      </c>
      <c r="G1" s="3" t="s">
        <v>164</v>
      </c>
      <c r="H1" s="3" t="s">
        <v>67</v>
      </c>
      <c r="I1" s="3" t="s">
        <v>68</v>
      </c>
      <c r="J1" s="3" t="s">
        <v>69</v>
      </c>
      <c r="K1" s="3" t="s">
        <v>70</v>
      </c>
      <c r="L1" s="3" t="s">
        <v>165</v>
      </c>
      <c r="M1" s="3" t="s">
        <v>166</v>
      </c>
    </row>
    <row r="2" spans="1:8" ht="12.75">
      <c r="A2" s="13" t="s">
        <v>167</v>
      </c>
      <c r="B2" s="8" t="s">
        <v>98</v>
      </c>
      <c r="C2">
        <v>0.5</v>
      </c>
      <c r="D2">
        <v>255</v>
      </c>
      <c r="E2" s="6">
        <f>C2*D2</f>
        <v>127.5</v>
      </c>
      <c r="F2" s="6">
        <f>E2+E2*15/100</f>
        <v>146.625</v>
      </c>
      <c r="H2">
        <f>16*C2</f>
        <v>8</v>
      </c>
    </row>
    <row r="3" spans="1:8" ht="12.75">
      <c r="A3" s="13" t="s">
        <v>167</v>
      </c>
      <c r="B3" s="8" t="s">
        <v>163</v>
      </c>
      <c r="C3">
        <v>0.5</v>
      </c>
      <c r="D3">
        <v>255</v>
      </c>
      <c r="E3" s="6">
        <f aca="true" t="shared" si="0" ref="E3:E23">C3*D3</f>
        <v>127.5</v>
      </c>
      <c r="F3" s="6">
        <f aca="true" t="shared" si="1" ref="F3:F23">E3+E3*15/100</f>
        <v>146.625</v>
      </c>
      <c r="H3">
        <f aca="true" t="shared" si="2" ref="H3:H23">16*C3</f>
        <v>8</v>
      </c>
    </row>
    <row r="4" spans="1:8" ht="12.75">
      <c r="A4" s="13" t="s">
        <v>167</v>
      </c>
      <c r="B4" s="8" t="s">
        <v>146</v>
      </c>
      <c r="C4">
        <v>0.5</v>
      </c>
      <c r="D4">
        <v>255</v>
      </c>
      <c r="E4" s="6">
        <f t="shared" si="0"/>
        <v>127.5</v>
      </c>
      <c r="F4" s="6">
        <f t="shared" si="1"/>
        <v>146.625</v>
      </c>
      <c r="H4">
        <f t="shared" si="2"/>
        <v>8</v>
      </c>
    </row>
    <row r="5" spans="1:8" ht="12.75">
      <c r="A5" s="13" t="s">
        <v>167</v>
      </c>
      <c r="B5" s="8" t="s">
        <v>98</v>
      </c>
      <c r="C5">
        <v>0.5</v>
      </c>
      <c r="D5">
        <v>255</v>
      </c>
      <c r="E5" s="6">
        <f t="shared" si="0"/>
        <v>127.5</v>
      </c>
      <c r="F5" s="6">
        <f t="shared" si="1"/>
        <v>146.625</v>
      </c>
      <c r="H5">
        <f t="shared" si="2"/>
        <v>8</v>
      </c>
    </row>
    <row r="6" spans="1:8" ht="12.75">
      <c r="A6" s="13" t="s">
        <v>167</v>
      </c>
      <c r="B6" s="8" t="s">
        <v>153</v>
      </c>
      <c r="C6">
        <v>0.5</v>
      </c>
      <c r="D6">
        <v>255</v>
      </c>
      <c r="E6" s="6">
        <f t="shared" si="0"/>
        <v>127.5</v>
      </c>
      <c r="F6" s="6">
        <f t="shared" si="1"/>
        <v>146.625</v>
      </c>
      <c r="H6">
        <f t="shared" si="2"/>
        <v>8</v>
      </c>
    </row>
    <row r="7" spans="1:8" ht="12.75">
      <c r="A7" s="13" t="s">
        <v>167</v>
      </c>
      <c r="B7" s="8" t="s">
        <v>143</v>
      </c>
      <c r="C7">
        <v>0.5</v>
      </c>
      <c r="D7">
        <v>217.68</v>
      </c>
      <c r="E7" s="6">
        <f t="shared" si="0"/>
        <v>108.84</v>
      </c>
      <c r="F7" s="6">
        <f t="shared" si="1"/>
        <v>125.166</v>
      </c>
      <c r="H7">
        <f t="shared" si="2"/>
        <v>8</v>
      </c>
    </row>
    <row r="8" spans="1:8" ht="12.75">
      <c r="A8" s="13" t="s">
        <v>167</v>
      </c>
      <c r="B8" s="8" t="s">
        <v>143</v>
      </c>
      <c r="C8">
        <v>0.5</v>
      </c>
      <c r="D8">
        <v>217.68</v>
      </c>
      <c r="E8" s="6">
        <f t="shared" si="0"/>
        <v>108.84</v>
      </c>
      <c r="F8" s="6">
        <f t="shared" si="1"/>
        <v>125.166</v>
      </c>
      <c r="H8">
        <f t="shared" si="2"/>
        <v>8</v>
      </c>
    </row>
    <row r="9" spans="1:8" ht="12.75">
      <c r="A9" s="13" t="s">
        <v>167</v>
      </c>
      <c r="B9" s="8" t="s">
        <v>150</v>
      </c>
      <c r="C9">
        <v>0.5</v>
      </c>
      <c r="D9">
        <v>192.8</v>
      </c>
      <c r="E9" s="6">
        <f t="shared" si="0"/>
        <v>96.4</v>
      </c>
      <c r="F9" s="6">
        <f t="shared" si="1"/>
        <v>110.86000000000001</v>
      </c>
      <c r="H9">
        <f t="shared" si="2"/>
        <v>8</v>
      </c>
    </row>
    <row r="10" spans="1:8" ht="12.75">
      <c r="A10" s="13" t="s">
        <v>167</v>
      </c>
      <c r="B10" s="8" t="s">
        <v>150</v>
      </c>
      <c r="C10">
        <v>0.5</v>
      </c>
      <c r="D10">
        <v>192.8</v>
      </c>
      <c r="E10" s="6">
        <f t="shared" si="0"/>
        <v>96.4</v>
      </c>
      <c r="F10" s="6">
        <f t="shared" si="1"/>
        <v>110.86000000000001</v>
      </c>
      <c r="H10">
        <f t="shared" si="2"/>
        <v>8</v>
      </c>
    </row>
    <row r="11" spans="1:8" ht="12.75">
      <c r="A11" s="13" t="s">
        <v>167</v>
      </c>
      <c r="B11" s="8" t="s">
        <v>150</v>
      </c>
      <c r="C11">
        <v>0.5</v>
      </c>
      <c r="D11">
        <v>192.8</v>
      </c>
      <c r="E11" s="6">
        <f t="shared" si="0"/>
        <v>96.4</v>
      </c>
      <c r="F11" s="6">
        <f t="shared" si="1"/>
        <v>110.86000000000001</v>
      </c>
      <c r="H11">
        <f t="shared" si="2"/>
        <v>8</v>
      </c>
    </row>
    <row r="12" spans="1:8" ht="12.75">
      <c r="A12" s="13" t="s">
        <v>167</v>
      </c>
      <c r="B12" s="8" t="s">
        <v>144</v>
      </c>
      <c r="C12">
        <v>0.5</v>
      </c>
      <c r="D12">
        <v>192.8</v>
      </c>
      <c r="E12" s="6">
        <f t="shared" si="0"/>
        <v>96.4</v>
      </c>
      <c r="F12" s="6">
        <f t="shared" si="1"/>
        <v>110.86000000000001</v>
      </c>
      <c r="H12">
        <f t="shared" si="2"/>
        <v>8</v>
      </c>
    </row>
    <row r="13" spans="1:8" ht="12.75">
      <c r="A13" s="13" t="s">
        <v>167</v>
      </c>
      <c r="B13" s="8" t="s">
        <v>144</v>
      </c>
      <c r="C13">
        <v>0.5</v>
      </c>
      <c r="D13">
        <v>192.8</v>
      </c>
      <c r="E13" s="6">
        <f t="shared" si="0"/>
        <v>96.4</v>
      </c>
      <c r="F13" s="6">
        <f t="shared" si="1"/>
        <v>110.86000000000001</v>
      </c>
      <c r="H13">
        <f t="shared" si="2"/>
        <v>8</v>
      </c>
    </row>
    <row r="14" spans="1:8" ht="12.75">
      <c r="A14" s="13" t="s">
        <v>167</v>
      </c>
      <c r="B14" s="8" t="s">
        <v>144</v>
      </c>
      <c r="C14">
        <v>0.5</v>
      </c>
      <c r="D14">
        <v>192.8</v>
      </c>
      <c r="E14" s="6">
        <f t="shared" si="0"/>
        <v>96.4</v>
      </c>
      <c r="F14" s="6">
        <f t="shared" si="1"/>
        <v>110.86000000000001</v>
      </c>
      <c r="H14">
        <f t="shared" si="2"/>
        <v>8</v>
      </c>
    </row>
    <row r="15" spans="1:8" ht="12.75">
      <c r="A15" s="13" t="s">
        <v>167</v>
      </c>
      <c r="B15" s="8" t="s">
        <v>163</v>
      </c>
      <c r="C15">
        <v>0.5</v>
      </c>
      <c r="D15">
        <v>255</v>
      </c>
      <c r="E15" s="6">
        <f t="shared" si="0"/>
        <v>127.5</v>
      </c>
      <c r="F15" s="6">
        <f t="shared" si="1"/>
        <v>146.625</v>
      </c>
      <c r="H15">
        <f t="shared" si="2"/>
        <v>8</v>
      </c>
    </row>
    <row r="16" spans="1:8" ht="12.75">
      <c r="A16" s="13" t="s">
        <v>167</v>
      </c>
      <c r="B16" s="8" t="s">
        <v>146</v>
      </c>
      <c r="C16">
        <v>0.5</v>
      </c>
      <c r="D16">
        <v>255</v>
      </c>
      <c r="E16" s="6">
        <f t="shared" si="0"/>
        <v>127.5</v>
      </c>
      <c r="F16" s="6">
        <f t="shared" si="1"/>
        <v>146.625</v>
      </c>
      <c r="H16">
        <f t="shared" si="2"/>
        <v>8</v>
      </c>
    </row>
    <row r="17" spans="1:8" ht="12.75">
      <c r="A17" s="13" t="s">
        <v>167</v>
      </c>
      <c r="B17" s="8" t="s">
        <v>154</v>
      </c>
      <c r="C17">
        <v>0.5</v>
      </c>
      <c r="D17">
        <v>255</v>
      </c>
      <c r="E17" s="6">
        <f t="shared" si="0"/>
        <v>127.5</v>
      </c>
      <c r="F17" s="6">
        <f t="shared" si="1"/>
        <v>146.625</v>
      </c>
      <c r="H17">
        <f t="shared" si="2"/>
        <v>8</v>
      </c>
    </row>
    <row r="18" spans="1:8" ht="12.75">
      <c r="A18" s="13" t="s">
        <v>167</v>
      </c>
      <c r="B18" s="8" t="s">
        <v>154</v>
      </c>
      <c r="C18">
        <v>0.5</v>
      </c>
      <c r="D18">
        <v>255</v>
      </c>
      <c r="E18" s="6">
        <f t="shared" si="0"/>
        <v>127.5</v>
      </c>
      <c r="F18" s="6">
        <f t="shared" si="1"/>
        <v>146.625</v>
      </c>
      <c r="H18">
        <f t="shared" si="2"/>
        <v>8</v>
      </c>
    </row>
    <row r="19" spans="1:8" ht="12.75">
      <c r="A19" s="13" t="s">
        <v>167</v>
      </c>
      <c r="B19" s="8" t="s">
        <v>154</v>
      </c>
      <c r="C19">
        <v>0.5</v>
      </c>
      <c r="D19">
        <v>255</v>
      </c>
      <c r="E19" s="6">
        <f t="shared" si="0"/>
        <v>127.5</v>
      </c>
      <c r="F19" s="6">
        <f t="shared" si="1"/>
        <v>146.625</v>
      </c>
      <c r="H19">
        <f t="shared" si="2"/>
        <v>8</v>
      </c>
    </row>
    <row r="20" spans="1:8" ht="12.75">
      <c r="A20" s="13" t="s">
        <v>167</v>
      </c>
      <c r="B20" s="8" t="s">
        <v>154</v>
      </c>
      <c r="C20">
        <v>0.5</v>
      </c>
      <c r="D20">
        <v>255</v>
      </c>
      <c r="E20" s="6">
        <f t="shared" si="0"/>
        <v>127.5</v>
      </c>
      <c r="F20" s="6">
        <f t="shared" si="1"/>
        <v>146.625</v>
      </c>
      <c r="H20">
        <f t="shared" si="2"/>
        <v>8</v>
      </c>
    </row>
    <row r="21" spans="1:8" ht="12.75">
      <c r="A21" s="11" t="s">
        <v>171</v>
      </c>
      <c r="B21" s="1" t="s">
        <v>162</v>
      </c>
      <c r="C21">
        <v>0.5</v>
      </c>
      <c r="D21">
        <v>292.32</v>
      </c>
      <c r="E21" s="6">
        <f t="shared" si="0"/>
        <v>146.16</v>
      </c>
      <c r="F21" s="6">
        <f t="shared" si="1"/>
        <v>168.084</v>
      </c>
      <c r="H21">
        <f t="shared" si="2"/>
        <v>8</v>
      </c>
    </row>
    <row r="22" spans="1:8" ht="12.75">
      <c r="A22" s="11" t="s">
        <v>171</v>
      </c>
      <c r="B22" s="1" t="s">
        <v>141</v>
      </c>
      <c r="C22">
        <v>0.5</v>
      </c>
      <c r="D22">
        <v>373.17</v>
      </c>
      <c r="E22" s="6">
        <f t="shared" si="0"/>
        <v>186.585</v>
      </c>
      <c r="F22" s="6">
        <f t="shared" si="1"/>
        <v>214.57275</v>
      </c>
      <c r="H22">
        <f t="shared" si="2"/>
        <v>8</v>
      </c>
    </row>
    <row r="23" spans="1:10" ht="15">
      <c r="A23" s="13" t="s">
        <v>173</v>
      </c>
      <c r="B23" s="8" t="s">
        <v>143</v>
      </c>
      <c r="C23">
        <v>0.5</v>
      </c>
      <c r="D23">
        <v>217.68</v>
      </c>
      <c r="E23" s="6">
        <f t="shared" si="0"/>
        <v>108.84</v>
      </c>
      <c r="F23" s="6">
        <f t="shared" si="1"/>
        <v>125.166</v>
      </c>
      <c r="G23" s="6">
        <f>SUM(F2:F23)</f>
        <v>3036.1897500000005</v>
      </c>
      <c r="H23">
        <f t="shared" si="2"/>
        <v>8</v>
      </c>
      <c r="I23">
        <f>SUM(H2:H23)</f>
        <v>176</v>
      </c>
      <c r="J23" s="9">
        <f>G23+I23</f>
        <v>3212.1897500000005</v>
      </c>
    </row>
    <row r="24" spans="1:10" ht="15">
      <c r="A24" s="13"/>
      <c r="B24" s="8"/>
      <c r="E24">
        <f aca="true" t="shared" si="3" ref="E24:E66">C24*D24</f>
        <v>0</v>
      </c>
      <c r="J24" s="9"/>
    </row>
    <row r="25" spans="1:10" ht="15">
      <c r="A25" s="13" t="s">
        <v>122</v>
      </c>
      <c r="B25" s="8" t="s">
        <v>159</v>
      </c>
      <c r="C25">
        <v>1</v>
      </c>
      <c r="D25">
        <v>255</v>
      </c>
      <c r="E25" s="6">
        <f t="shared" si="3"/>
        <v>255</v>
      </c>
      <c r="F25" s="6">
        <f>E25+E25*15/100</f>
        <v>293.25</v>
      </c>
      <c r="H25">
        <f>16*C25</f>
        <v>16</v>
      </c>
      <c r="J25" s="9"/>
    </row>
    <row r="26" spans="1:11" ht="15">
      <c r="A26" s="13" t="s">
        <v>122</v>
      </c>
      <c r="B26" s="8" t="s">
        <v>156</v>
      </c>
      <c r="C26">
        <v>1</v>
      </c>
      <c r="D26">
        <v>255</v>
      </c>
      <c r="E26" s="6">
        <f t="shared" si="3"/>
        <v>255</v>
      </c>
      <c r="F26" s="6">
        <f>E26+E26*15/100</f>
        <v>293.25</v>
      </c>
      <c r="G26" s="6">
        <f>SUM(F25:F26)</f>
        <v>586.5</v>
      </c>
      <c r="H26">
        <f>16*C26</f>
        <v>16</v>
      </c>
      <c r="I26">
        <f>SUM(H25:H26)</f>
        <v>32</v>
      </c>
      <c r="J26" s="9">
        <f>G26+I26</f>
        <v>618.5</v>
      </c>
      <c r="K26">
        <v>619</v>
      </c>
    </row>
    <row r="27" spans="1:10" ht="15">
      <c r="A27" s="13"/>
      <c r="B27" s="8"/>
      <c r="E27">
        <f t="shared" si="3"/>
        <v>0</v>
      </c>
      <c r="J27" s="10"/>
    </row>
    <row r="28" spans="1:10" ht="15">
      <c r="A28" s="13" t="s">
        <v>123</v>
      </c>
      <c r="B28" s="8" t="s">
        <v>154</v>
      </c>
      <c r="C28">
        <v>1</v>
      </c>
      <c r="D28">
        <v>255</v>
      </c>
      <c r="E28" s="6">
        <f t="shared" si="3"/>
        <v>255</v>
      </c>
      <c r="F28" s="6">
        <f aca="true" t="shared" si="4" ref="F28:F35">E28+E28*15/100</f>
        <v>293.25</v>
      </c>
      <c r="H28">
        <f aca="true" t="shared" si="5" ref="H28:H35">16*C28</f>
        <v>16</v>
      </c>
      <c r="J28" s="10"/>
    </row>
    <row r="29" spans="1:10" ht="15">
      <c r="A29" s="13" t="s">
        <v>123</v>
      </c>
      <c r="B29" s="8" t="s">
        <v>159</v>
      </c>
      <c r="C29">
        <v>1</v>
      </c>
      <c r="D29">
        <v>255</v>
      </c>
      <c r="E29" s="6">
        <f t="shared" si="3"/>
        <v>255</v>
      </c>
      <c r="F29" s="6">
        <f t="shared" si="4"/>
        <v>293.25</v>
      </c>
      <c r="H29">
        <f t="shared" si="5"/>
        <v>16</v>
      </c>
      <c r="J29" s="10"/>
    </row>
    <row r="30" spans="1:10" ht="15">
      <c r="A30" s="13" t="s">
        <v>123</v>
      </c>
      <c r="B30" s="8" t="s">
        <v>147</v>
      </c>
      <c r="C30">
        <v>1</v>
      </c>
      <c r="D30">
        <v>255</v>
      </c>
      <c r="E30" s="6">
        <f t="shared" si="3"/>
        <v>255</v>
      </c>
      <c r="F30" s="6">
        <f t="shared" si="4"/>
        <v>293.25</v>
      </c>
      <c r="H30">
        <f t="shared" si="5"/>
        <v>16</v>
      </c>
      <c r="J30" s="10"/>
    </row>
    <row r="31" spans="1:10" ht="15">
      <c r="A31" s="13" t="s">
        <v>123</v>
      </c>
      <c r="B31" s="8" t="s">
        <v>155</v>
      </c>
      <c r="C31">
        <v>1</v>
      </c>
      <c r="D31">
        <v>255</v>
      </c>
      <c r="E31" s="6">
        <f t="shared" si="3"/>
        <v>255</v>
      </c>
      <c r="F31" s="6">
        <f t="shared" si="4"/>
        <v>293.25</v>
      </c>
      <c r="H31">
        <f t="shared" si="5"/>
        <v>16</v>
      </c>
      <c r="J31" s="10"/>
    </row>
    <row r="32" spans="1:10" ht="15">
      <c r="A32" s="13" t="s">
        <v>123</v>
      </c>
      <c r="B32" s="8" t="s">
        <v>158</v>
      </c>
      <c r="C32">
        <v>1</v>
      </c>
      <c r="D32">
        <v>255</v>
      </c>
      <c r="E32" s="6">
        <f t="shared" si="3"/>
        <v>255</v>
      </c>
      <c r="F32" s="6">
        <f t="shared" si="4"/>
        <v>293.25</v>
      </c>
      <c r="H32">
        <f t="shared" si="5"/>
        <v>16</v>
      </c>
      <c r="J32" s="10"/>
    </row>
    <row r="33" spans="1:10" ht="15">
      <c r="A33" s="13" t="s">
        <v>123</v>
      </c>
      <c r="B33" s="8" t="s">
        <v>152</v>
      </c>
      <c r="C33">
        <v>1</v>
      </c>
      <c r="D33">
        <v>373.17</v>
      </c>
      <c r="E33" s="6">
        <f t="shared" si="3"/>
        <v>373.17</v>
      </c>
      <c r="F33" s="6">
        <f t="shared" si="4"/>
        <v>429.1455</v>
      </c>
      <c r="H33">
        <f t="shared" si="5"/>
        <v>16</v>
      </c>
      <c r="J33" s="10"/>
    </row>
    <row r="34" spans="1:10" ht="15">
      <c r="A34" s="13" t="s">
        <v>123</v>
      </c>
      <c r="B34" s="8" t="s">
        <v>160</v>
      </c>
      <c r="C34">
        <v>1</v>
      </c>
      <c r="D34">
        <v>255</v>
      </c>
      <c r="E34" s="6">
        <f t="shared" si="3"/>
        <v>255</v>
      </c>
      <c r="F34" s="6">
        <f t="shared" si="4"/>
        <v>293.25</v>
      </c>
      <c r="H34">
        <f t="shared" si="5"/>
        <v>16</v>
      </c>
      <c r="J34" s="10"/>
    </row>
    <row r="35" spans="1:11" ht="15">
      <c r="A35" s="13" t="s">
        <v>123</v>
      </c>
      <c r="B35" s="8" t="s">
        <v>156</v>
      </c>
      <c r="C35">
        <v>1</v>
      </c>
      <c r="D35">
        <v>255</v>
      </c>
      <c r="E35" s="6">
        <f t="shared" si="3"/>
        <v>255</v>
      </c>
      <c r="F35" s="6">
        <f t="shared" si="4"/>
        <v>293.25</v>
      </c>
      <c r="G35" s="6">
        <f>SUM(F28:F35)</f>
        <v>2481.8955</v>
      </c>
      <c r="H35">
        <f t="shared" si="5"/>
        <v>16</v>
      </c>
      <c r="I35">
        <f>SUM(H28:H35)</f>
        <v>128</v>
      </c>
      <c r="J35" s="9">
        <f>G35+I35</f>
        <v>2609.8955</v>
      </c>
      <c r="K35">
        <v>2610</v>
      </c>
    </row>
    <row r="36" spans="1:10" ht="15">
      <c r="A36" s="13"/>
      <c r="B36" s="8"/>
      <c r="E36">
        <f t="shared" si="3"/>
        <v>0</v>
      </c>
      <c r="J36" s="10"/>
    </row>
    <row r="37" spans="1:10" ht="15">
      <c r="A37" s="13" t="s">
        <v>124</v>
      </c>
      <c r="B37" s="8" t="s">
        <v>162</v>
      </c>
      <c r="C37">
        <v>0.5</v>
      </c>
      <c r="D37">
        <v>292.32</v>
      </c>
      <c r="E37" s="6">
        <f t="shared" si="3"/>
        <v>146.16</v>
      </c>
      <c r="F37" s="6">
        <f>E37+E37*15/100</f>
        <v>168.084</v>
      </c>
      <c r="H37">
        <f>16*C37</f>
        <v>8</v>
      </c>
      <c r="J37" s="10"/>
    </row>
    <row r="38" spans="1:10" ht="15">
      <c r="A38" s="13" t="s">
        <v>124</v>
      </c>
      <c r="B38" s="8" t="s">
        <v>141</v>
      </c>
      <c r="C38">
        <v>1</v>
      </c>
      <c r="D38">
        <v>373.17</v>
      </c>
      <c r="E38" s="6">
        <f t="shared" si="3"/>
        <v>373.17</v>
      </c>
      <c r="F38" s="6">
        <f>E38+E38*15/100</f>
        <v>429.1455</v>
      </c>
      <c r="H38">
        <f>16*C38</f>
        <v>16</v>
      </c>
      <c r="J38" s="10"/>
    </row>
    <row r="39" spans="1:11" ht="15">
      <c r="A39" s="13" t="s">
        <v>124</v>
      </c>
      <c r="B39" s="8" t="s">
        <v>142</v>
      </c>
      <c r="C39">
        <v>0.5</v>
      </c>
      <c r="D39">
        <v>292.32</v>
      </c>
      <c r="E39" s="6">
        <f t="shared" si="3"/>
        <v>146.16</v>
      </c>
      <c r="F39" s="6">
        <f>E39+E39*15/100</f>
        <v>168.084</v>
      </c>
      <c r="G39" s="6">
        <f>SUM(F37:F39)</f>
        <v>765.3135</v>
      </c>
      <c r="H39">
        <f>16*C39</f>
        <v>8</v>
      </c>
      <c r="I39">
        <f>SUM(H37:H39)</f>
        <v>32</v>
      </c>
      <c r="J39" s="9">
        <f>G39+I39</f>
        <v>797.3135</v>
      </c>
      <c r="K39">
        <v>797</v>
      </c>
    </row>
    <row r="40" spans="1:10" ht="15">
      <c r="A40" s="13"/>
      <c r="B40" s="8"/>
      <c r="E40">
        <f t="shared" si="3"/>
        <v>0</v>
      </c>
      <c r="J40" s="10"/>
    </row>
    <row r="41" spans="1:10" ht="15">
      <c r="A41" s="13" t="s">
        <v>169</v>
      </c>
      <c r="B41" s="8" t="s">
        <v>156</v>
      </c>
      <c r="C41">
        <v>0.5</v>
      </c>
      <c r="D41">
        <v>255</v>
      </c>
      <c r="E41" s="6">
        <f t="shared" si="3"/>
        <v>127.5</v>
      </c>
      <c r="F41" s="6">
        <f>E41+E41*15/100</f>
        <v>146.625</v>
      </c>
      <c r="H41">
        <f>16*C41</f>
        <v>8</v>
      </c>
      <c r="J41" s="10"/>
    </row>
    <row r="42" spans="1:11" ht="15">
      <c r="A42" s="13" t="s">
        <v>169</v>
      </c>
      <c r="B42" s="8" t="s">
        <v>153</v>
      </c>
      <c r="C42">
        <v>1.5</v>
      </c>
      <c r="D42">
        <v>255</v>
      </c>
      <c r="E42" s="6">
        <f t="shared" si="3"/>
        <v>382.5</v>
      </c>
      <c r="F42" s="6">
        <f>E42+E42*15/100</f>
        <v>439.875</v>
      </c>
      <c r="G42" s="6">
        <f>SUM(F41:F42)</f>
        <v>586.5</v>
      </c>
      <c r="H42">
        <f>16*C42</f>
        <v>24</v>
      </c>
      <c r="I42">
        <f>SUM(H41:H42)</f>
        <v>32</v>
      </c>
      <c r="J42" s="9">
        <f>G42+I42</f>
        <v>618.5</v>
      </c>
      <c r="K42">
        <v>619</v>
      </c>
    </row>
    <row r="43" spans="1:10" ht="15">
      <c r="A43" s="13"/>
      <c r="B43" s="8"/>
      <c r="E43">
        <f t="shared" si="3"/>
        <v>0</v>
      </c>
      <c r="J43" s="10"/>
    </row>
    <row r="44" spans="1:10" ht="15">
      <c r="A44" s="13" t="s">
        <v>125</v>
      </c>
      <c r="B44" s="8" t="s">
        <v>142</v>
      </c>
      <c r="C44">
        <v>0.5</v>
      </c>
      <c r="D44">
        <v>292.32</v>
      </c>
      <c r="E44" s="6">
        <f t="shared" si="3"/>
        <v>146.16</v>
      </c>
      <c r="F44" s="6">
        <f>E44+E44*15/100</f>
        <v>168.084</v>
      </c>
      <c r="H44">
        <f>16*C44</f>
        <v>8</v>
      </c>
      <c r="J44" s="10"/>
    </row>
    <row r="45" spans="1:10" ht="15">
      <c r="A45" s="13" t="s">
        <v>125</v>
      </c>
      <c r="B45" s="8" t="s">
        <v>141</v>
      </c>
      <c r="C45">
        <v>0.5</v>
      </c>
      <c r="D45">
        <v>373.17</v>
      </c>
      <c r="E45" s="6">
        <f t="shared" si="3"/>
        <v>186.585</v>
      </c>
      <c r="F45" s="6">
        <f>E45+E45*15/100</f>
        <v>214.57275</v>
      </c>
      <c r="H45">
        <f>16*C45</f>
        <v>8</v>
      </c>
      <c r="J45" s="10"/>
    </row>
    <row r="46" spans="1:10" ht="15">
      <c r="A46" s="13" t="s">
        <v>125</v>
      </c>
      <c r="B46" s="8" t="s">
        <v>153</v>
      </c>
      <c r="C46">
        <v>0.5</v>
      </c>
      <c r="D46">
        <v>255</v>
      </c>
      <c r="E46" s="6">
        <f t="shared" si="3"/>
        <v>127.5</v>
      </c>
      <c r="F46" s="6">
        <f>E46+E46*15/100</f>
        <v>146.625</v>
      </c>
      <c r="H46">
        <f>16*C46</f>
        <v>8</v>
      </c>
      <c r="J46" s="10"/>
    </row>
    <row r="47" spans="1:10" ht="15">
      <c r="A47" s="13" t="s">
        <v>125</v>
      </c>
      <c r="B47" s="8" t="s">
        <v>159</v>
      </c>
      <c r="C47">
        <v>2.5</v>
      </c>
      <c r="D47">
        <v>255</v>
      </c>
      <c r="E47" s="6">
        <f t="shared" si="3"/>
        <v>637.5</v>
      </c>
      <c r="F47" s="6">
        <f>E47+E47*15/100</f>
        <v>733.125</v>
      </c>
      <c r="H47">
        <f>16*C47</f>
        <v>40</v>
      </c>
      <c r="J47" s="10"/>
    </row>
    <row r="48" spans="1:11" ht="15">
      <c r="A48" s="13" t="s">
        <v>125</v>
      </c>
      <c r="B48" s="8" t="s">
        <v>156</v>
      </c>
      <c r="C48">
        <v>2.5</v>
      </c>
      <c r="D48">
        <v>255</v>
      </c>
      <c r="E48" s="6">
        <f t="shared" si="3"/>
        <v>637.5</v>
      </c>
      <c r="F48" s="6">
        <f>E48+E48*15/100</f>
        <v>733.125</v>
      </c>
      <c r="G48" s="6">
        <f>SUM(F44:F48)</f>
        <v>1995.53175</v>
      </c>
      <c r="H48">
        <f>16*C48</f>
        <v>40</v>
      </c>
      <c r="I48">
        <f>SUM(H44:H48)</f>
        <v>104</v>
      </c>
      <c r="J48" s="9">
        <f>G48+I48</f>
        <v>2099.53175</v>
      </c>
      <c r="K48">
        <v>2100</v>
      </c>
    </row>
    <row r="49" spans="1:10" ht="15">
      <c r="A49" s="13"/>
      <c r="B49" s="8"/>
      <c r="E49">
        <f t="shared" si="3"/>
        <v>0</v>
      </c>
      <c r="J49" s="10"/>
    </row>
    <row r="50" spans="1:10" ht="15">
      <c r="A50" s="13" t="s">
        <v>116</v>
      </c>
      <c r="B50" s="8" t="s">
        <v>156</v>
      </c>
      <c r="C50">
        <v>0.5</v>
      </c>
      <c r="D50">
        <v>255</v>
      </c>
      <c r="E50" s="6">
        <f t="shared" si="3"/>
        <v>127.5</v>
      </c>
      <c r="F50" s="6">
        <f>E50+E50*15/100</f>
        <v>146.625</v>
      </c>
      <c r="H50">
        <f>16*C50</f>
        <v>8</v>
      </c>
      <c r="J50" s="10"/>
    </row>
    <row r="51" spans="1:10" ht="15">
      <c r="A51" s="13" t="s">
        <v>116</v>
      </c>
      <c r="B51" s="8" t="s">
        <v>145</v>
      </c>
      <c r="C51">
        <v>1.5</v>
      </c>
      <c r="D51" s="8">
        <v>290.24</v>
      </c>
      <c r="E51" s="6">
        <f t="shared" si="3"/>
        <v>435.36</v>
      </c>
      <c r="F51" s="6">
        <f>E51+E51*15/100</f>
        <v>500.664</v>
      </c>
      <c r="H51">
        <f>16*C51</f>
        <v>24</v>
      </c>
      <c r="J51" s="10"/>
    </row>
    <row r="52" spans="1:13" ht="15">
      <c r="A52" s="13" t="s">
        <v>116</v>
      </c>
      <c r="B52" s="8" t="s">
        <v>142</v>
      </c>
      <c r="C52">
        <v>0.5</v>
      </c>
      <c r="D52">
        <v>292.32</v>
      </c>
      <c r="E52" s="6">
        <f t="shared" si="3"/>
        <v>146.16</v>
      </c>
      <c r="F52" s="6">
        <f>E52+E52*15/100</f>
        <v>168.084</v>
      </c>
      <c r="G52" s="6">
        <f>SUM(F50:F52)</f>
        <v>815.373</v>
      </c>
      <c r="H52">
        <f>16*C52</f>
        <v>8</v>
      </c>
      <c r="I52">
        <f>SUM(H50:H52)</f>
        <v>40</v>
      </c>
      <c r="J52" s="9">
        <f>G52+I52</f>
        <v>855.373</v>
      </c>
      <c r="K52">
        <v>855</v>
      </c>
      <c r="M52" t="s">
        <v>172</v>
      </c>
    </row>
    <row r="53" spans="1:10" ht="15">
      <c r="A53" s="13"/>
      <c r="B53" s="8"/>
      <c r="E53">
        <f t="shared" si="3"/>
        <v>0</v>
      </c>
      <c r="J53" s="10"/>
    </row>
    <row r="54" spans="1:11" ht="15">
      <c r="A54" s="13" t="s">
        <v>170</v>
      </c>
      <c r="B54" s="8" t="s">
        <v>156</v>
      </c>
      <c r="C54">
        <v>1</v>
      </c>
      <c r="D54">
        <v>255</v>
      </c>
      <c r="E54" s="6">
        <f>C54*D54</f>
        <v>255</v>
      </c>
      <c r="F54" s="6">
        <f>E54+E54*15/100</f>
        <v>293.25</v>
      </c>
      <c r="G54" s="6">
        <f>SUM(F54)</f>
        <v>293.25</v>
      </c>
      <c r="H54">
        <f>16*C54</f>
        <v>16</v>
      </c>
      <c r="I54">
        <f>SUM(H54)</f>
        <v>16</v>
      </c>
      <c r="J54" s="9">
        <f>G54+I54</f>
        <v>309.25</v>
      </c>
      <c r="K54">
        <v>309</v>
      </c>
    </row>
    <row r="55" spans="1:10" ht="15">
      <c r="A55" s="13"/>
      <c r="B55" s="8"/>
      <c r="E55" s="6">
        <f>C55*D55</f>
        <v>0</v>
      </c>
      <c r="F55" s="6"/>
      <c r="G55" s="6"/>
      <c r="J55" s="9"/>
    </row>
    <row r="56" spans="1:11" ht="15">
      <c r="A56" s="2" t="s">
        <v>74</v>
      </c>
      <c r="B56" s="8" t="s">
        <v>161</v>
      </c>
      <c r="C56">
        <v>0.5</v>
      </c>
      <c r="D56">
        <v>255</v>
      </c>
      <c r="E56" s="6">
        <f>C56*D56</f>
        <v>127.5</v>
      </c>
      <c r="F56" s="6">
        <f>E56+E56*15/100</f>
        <v>146.625</v>
      </c>
      <c r="G56" s="6">
        <f>SUM(F56)</f>
        <v>146.625</v>
      </c>
      <c r="H56">
        <f>16*C56</f>
        <v>8</v>
      </c>
      <c r="I56">
        <f>SUM(H56)</f>
        <v>8</v>
      </c>
      <c r="J56" s="9">
        <f>G56+I56</f>
        <v>154.625</v>
      </c>
      <c r="K56">
        <v>155</v>
      </c>
    </row>
    <row r="57" spans="1:10" ht="15">
      <c r="A57" s="13"/>
      <c r="B57" s="8"/>
      <c r="E57" s="6">
        <f>C57*D57</f>
        <v>0</v>
      </c>
      <c r="J57" s="10"/>
    </row>
    <row r="58" spans="1:10" ht="15">
      <c r="A58" s="13" t="s">
        <v>75</v>
      </c>
      <c r="B58" s="8" t="s">
        <v>159</v>
      </c>
      <c r="C58">
        <v>0.5</v>
      </c>
      <c r="D58">
        <v>255</v>
      </c>
      <c r="E58" s="6">
        <f>C58*D58</f>
        <v>127.5</v>
      </c>
      <c r="F58" s="6">
        <f>E58+E58*15/100</f>
        <v>146.625</v>
      </c>
      <c r="H58">
        <f>16*C58</f>
        <v>8</v>
      </c>
      <c r="J58" s="10"/>
    </row>
    <row r="59" spans="1:11" ht="15">
      <c r="A59" s="13" t="s">
        <v>75</v>
      </c>
      <c r="B59" s="8" t="s">
        <v>158</v>
      </c>
      <c r="C59">
        <v>0.5</v>
      </c>
      <c r="D59">
        <v>255</v>
      </c>
      <c r="E59" s="6">
        <f t="shared" si="3"/>
        <v>127.5</v>
      </c>
      <c r="F59" s="6">
        <f>E59+E59*15/100</f>
        <v>146.625</v>
      </c>
      <c r="G59" s="6">
        <f>SUM(F58:F59)</f>
        <v>293.25</v>
      </c>
      <c r="H59">
        <f>16*C59</f>
        <v>8</v>
      </c>
      <c r="I59">
        <f>SUM(H58:H59)</f>
        <v>16</v>
      </c>
      <c r="J59" s="9">
        <f>G59+I59</f>
        <v>309.25</v>
      </c>
      <c r="K59">
        <v>309</v>
      </c>
    </row>
    <row r="60" spans="1:10" ht="15">
      <c r="A60" s="13"/>
      <c r="B60" s="8"/>
      <c r="E60">
        <f t="shared" si="3"/>
        <v>0</v>
      </c>
      <c r="J60" s="10"/>
    </row>
    <row r="61" spans="1:11" ht="15">
      <c r="A61" s="13" t="s">
        <v>118</v>
      </c>
      <c r="B61" s="8" t="s">
        <v>145</v>
      </c>
      <c r="C61">
        <v>1.5</v>
      </c>
      <c r="D61" s="8">
        <v>290.24</v>
      </c>
      <c r="E61" s="6">
        <f>C61*D61</f>
        <v>435.36</v>
      </c>
      <c r="F61" s="6">
        <f>E61+E61*15/100</f>
        <v>500.664</v>
      </c>
      <c r="G61" s="6">
        <f>SUM(F61)</f>
        <v>500.664</v>
      </c>
      <c r="H61">
        <f>16*C61</f>
        <v>24</v>
      </c>
      <c r="I61">
        <f>SUM(H61)</f>
        <v>24</v>
      </c>
      <c r="J61" s="9">
        <f>G61+I61</f>
        <v>524.664</v>
      </c>
      <c r="K61">
        <v>525</v>
      </c>
    </row>
    <row r="62" spans="1:10" ht="15">
      <c r="A62" s="13"/>
      <c r="B62" s="8"/>
      <c r="E62">
        <f t="shared" si="3"/>
        <v>0</v>
      </c>
      <c r="J62" s="10"/>
    </row>
    <row r="63" spans="1:11" ht="15">
      <c r="A63" s="13" t="s">
        <v>117</v>
      </c>
      <c r="B63" s="8" t="s">
        <v>145</v>
      </c>
      <c r="C63">
        <v>1.5</v>
      </c>
      <c r="D63" s="8">
        <v>290.24</v>
      </c>
      <c r="E63" s="6">
        <f>C63*D63</f>
        <v>435.36</v>
      </c>
      <c r="F63" s="6">
        <f>E63+E63*15/100</f>
        <v>500.664</v>
      </c>
      <c r="G63" s="6">
        <f>SUM(F63)</f>
        <v>500.664</v>
      </c>
      <c r="H63">
        <f>16*C63</f>
        <v>24</v>
      </c>
      <c r="I63">
        <f>SUM(H63)</f>
        <v>24</v>
      </c>
      <c r="J63" s="9">
        <f>G63+I63</f>
        <v>524.664</v>
      </c>
      <c r="K63">
        <v>525</v>
      </c>
    </row>
    <row r="64" spans="1:10" ht="15">
      <c r="A64" s="13"/>
      <c r="B64" s="8"/>
      <c r="E64">
        <f t="shared" si="3"/>
        <v>0</v>
      </c>
      <c r="J64" s="10"/>
    </row>
    <row r="65" spans="1:10" ht="15">
      <c r="A65" s="13" t="s">
        <v>131</v>
      </c>
      <c r="B65" s="8" t="s">
        <v>142</v>
      </c>
      <c r="C65">
        <v>0.5</v>
      </c>
      <c r="D65">
        <v>292.32</v>
      </c>
      <c r="E65" s="6">
        <f t="shared" si="3"/>
        <v>146.16</v>
      </c>
      <c r="F65" s="6">
        <f>E65+E65*15/100</f>
        <v>168.084</v>
      </c>
      <c r="H65">
        <f>16*C65</f>
        <v>8</v>
      </c>
      <c r="J65" s="10"/>
    </row>
    <row r="66" spans="1:11" ht="15">
      <c r="A66" s="13" t="s">
        <v>131</v>
      </c>
      <c r="B66" s="8" t="s">
        <v>156</v>
      </c>
      <c r="C66">
        <v>1</v>
      </c>
      <c r="D66">
        <v>255</v>
      </c>
      <c r="E66" s="6">
        <f t="shared" si="3"/>
        <v>255</v>
      </c>
      <c r="F66" s="6">
        <f>E66+E66*15/100</f>
        <v>293.25</v>
      </c>
      <c r="G66" s="6">
        <f>SUM(F65:F66)</f>
        <v>461.334</v>
      </c>
      <c r="H66">
        <f>16*C66</f>
        <v>16</v>
      </c>
      <c r="I66">
        <f>SUM(H65:H66)</f>
        <v>24</v>
      </c>
      <c r="J66" s="9">
        <f>G66+I66</f>
        <v>485.334</v>
      </c>
      <c r="K66">
        <v>485</v>
      </c>
    </row>
    <row r="67" spans="1:10" ht="15">
      <c r="A67" s="13"/>
      <c r="B67" s="8"/>
      <c r="E67">
        <f aca="true" t="shared" si="6" ref="E67:E130">C67*D67</f>
        <v>0</v>
      </c>
      <c r="J67" s="10"/>
    </row>
    <row r="68" spans="1:10" ht="15">
      <c r="A68" s="13" t="s">
        <v>126</v>
      </c>
      <c r="B68" s="8" t="s">
        <v>158</v>
      </c>
      <c r="C68">
        <v>0.5</v>
      </c>
      <c r="D68">
        <v>255</v>
      </c>
      <c r="E68" s="6">
        <f t="shared" si="6"/>
        <v>127.5</v>
      </c>
      <c r="F68" s="6">
        <f>E68+E68*15/100</f>
        <v>146.625</v>
      </c>
      <c r="H68">
        <f>16*C68</f>
        <v>8</v>
      </c>
      <c r="J68" s="10"/>
    </row>
    <row r="69" spans="1:10" ht="15">
      <c r="A69" s="13" t="s">
        <v>126</v>
      </c>
      <c r="B69" s="8" t="s">
        <v>153</v>
      </c>
      <c r="C69">
        <v>0.5</v>
      </c>
      <c r="D69">
        <v>255</v>
      </c>
      <c r="E69" s="6">
        <f t="shared" si="6"/>
        <v>127.5</v>
      </c>
      <c r="F69" s="6">
        <f>E69+E69*15/100</f>
        <v>146.625</v>
      </c>
      <c r="H69">
        <f>16*C69</f>
        <v>8</v>
      </c>
      <c r="J69" s="10"/>
    </row>
    <row r="70" spans="1:10" ht="15">
      <c r="A70" s="13" t="s">
        <v>126</v>
      </c>
      <c r="B70" s="8" t="s">
        <v>157</v>
      </c>
      <c r="C70">
        <v>0.5</v>
      </c>
      <c r="D70">
        <v>255</v>
      </c>
      <c r="E70" s="6">
        <f t="shared" si="6"/>
        <v>127.5</v>
      </c>
      <c r="F70" s="6">
        <f>E70+E70*15/100</f>
        <v>146.625</v>
      </c>
      <c r="G70" s="6">
        <f>SUM(F68:F70)</f>
        <v>439.875</v>
      </c>
      <c r="H70">
        <f>16*C70</f>
        <v>8</v>
      </c>
      <c r="I70">
        <f>SUM(H68:H70)</f>
        <v>24</v>
      </c>
      <c r="J70" s="9">
        <f>G70+I70</f>
        <v>463.875</v>
      </c>
    </row>
    <row r="71" spans="1:10" ht="15">
      <c r="A71" s="13"/>
      <c r="B71" s="8"/>
      <c r="E71">
        <f t="shared" si="6"/>
        <v>0</v>
      </c>
      <c r="J71" s="10"/>
    </row>
    <row r="72" spans="1:11" ht="15">
      <c r="A72" s="13" t="s">
        <v>134</v>
      </c>
      <c r="B72" s="8" t="s">
        <v>156</v>
      </c>
      <c r="C72">
        <v>0.5</v>
      </c>
      <c r="D72">
        <v>255</v>
      </c>
      <c r="E72" s="6">
        <f>C72*D72</f>
        <v>127.5</v>
      </c>
      <c r="F72" s="6">
        <f>E72+E72*15/100</f>
        <v>146.625</v>
      </c>
      <c r="G72" s="6">
        <f>SUM(F72)</f>
        <v>146.625</v>
      </c>
      <c r="H72">
        <f>16*C72</f>
        <v>8</v>
      </c>
      <c r="I72">
        <f>SUM(H72)</f>
        <v>8</v>
      </c>
      <c r="J72" s="9">
        <f>G72+I72</f>
        <v>154.625</v>
      </c>
      <c r="K72">
        <v>155</v>
      </c>
    </row>
    <row r="73" spans="1:10" ht="15">
      <c r="A73" s="13"/>
      <c r="B73" s="8"/>
      <c r="E73">
        <f t="shared" si="6"/>
        <v>0</v>
      </c>
      <c r="J73" s="10"/>
    </row>
    <row r="74" spans="1:10" ht="15">
      <c r="A74" s="13" t="s">
        <v>104</v>
      </c>
      <c r="B74" s="8" t="s">
        <v>157</v>
      </c>
      <c r="C74">
        <v>0.5</v>
      </c>
      <c r="D74">
        <v>255</v>
      </c>
      <c r="E74" s="6">
        <f t="shared" si="6"/>
        <v>127.5</v>
      </c>
      <c r="F74" s="6">
        <f aca="true" t="shared" si="7" ref="F74:F81">E74+E74*15/100</f>
        <v>146.625</v>
      </c>
      <c r="H74">
        <f aca="true" t="shared" si="8" ref="H74:H81">16*C74</f>
        <v>8</v>
      </c>
      <c r="J74" s="10"/>
    </row>
    <row r="75" spans="1:10" ht="15">
      <c r="A75" s="13" t="s">
        <v>104</v>
      </c>
      <c r="B75" s="8" t="s">
        <v>149</v>
      </c>
      <c r="C75">
        <v>0.5</v>
      </c>
      <c r="D75">
        <v>347.67</v>
      </c>
      <c r="E75" s="6">
        <f t="shared" si="6"/>
        <v>173.835</v>
      </c>
      <c r="F75" s="6">
        <f t="shared" si="7"/>
        <v>199.91025000000002</v>
      </c>
      <c r="H75">
        <f t="shared" si="8"/>
        <v>8</v>
      </c>
      <c r="J75" s="10"/>
    </row>
    <row r="76" spans="1:10" ht="15">
      <c r="A76" s="13" t="s">
        <v>104</v>
      </c>
      <c r="B76" s="8" t="s">
        <v>162</v>
      </c>
      <c r="C76">
        <v>0.5</v>
      </c>
      <c r="D76">
        <v>292.32</v>
      </c>
      <c r="E76" s="6">
        <f t="shared" si="6"/>
        <v>146.16</v>
      </c>
      <c r="F76" s="6">
        <f t="shared" si="7"/>
        <v>168.084</v>
      </c>
      <c r="H76">
        <f t="shared" si="8"/>
        <v>8</v>
      </c>
      <c r="J76" s="10"/>
    </row>
    <row r="77" spans="1:10" ht="15">
      <c r="A77" s="13" t="s">
        <v>104</v>
      </c>
      <c r="B77" s="8" t="s">
        <v>141</v>
      </c>
      <c r="C77">
        <v>0.5</v>
      </c>
      <c r="D77">
        <v>373.17</v>
      </c>
      <c r="E77" s="6">
        <f t="shared" si="6"/>
        <v>186.585</v>
      </c>
      <c r="F77" s="6">
        <f t="shared" si="7"/>
        <v>214.57275</v>
      </c>
      <c r="H77">
        <f t="shared" si="8"/>
        <v>8</v>
      </c>
      <c r="J77" s="10"/>
    </row>
    <row r="78" spans="1:10" ht="15">
      <c r="A78" s="13" t="s">
        <v>104</v>
      </c>
      <c r="B78" s="8" t="s">
        <v>143</v>
      </c>
      <c r="C78">
        <v>0.5</v>
      </c>
      <c r="D78">
        <v>217.68</v>
      </c>
      <c r="E78" s="6">
        <f t="shared" si="6"/>
        <v>108.84</v>
      </c>
      <c r="F78" s="6">
        <f t="shared" si="7"/>
        <v>125.166</v>
      </c>
      <c r="H78">
        <f t="shared" si="8"/>
        <v>8</v>
      </c>
      <c r="J78" s="10"/>
    </row>
    <row r="79" spans="1:10" ht="15">
      <c r="A79" s="13" t="s">
        <v>104</v>
      </c>
      <c r="B79" s="8" t="s">
        <v>156</v>
      </c>
      <c r="C79">
        <v>0.5</v>
      </c>
      <c r="D79">
        <v>255</v>
      </c>
      <c r="E79" s="6">
        <f t="shared" si="6"/>
        <v>127.5</v>
      </c>
      <c r="F79" s="6">
        <f t="shared" si="7"/>
        <v>146.625</v>
      </c>
      <c r="H79">
        <f t="shared" si="8"/>
        <v>8</v>
      </c>
      <c r="J79" s="10"/>
    </row>
    <row r="80" spans="1:10" ht="15">
      <c r="A80" s="13" t="s">
        <v>104</v>
      </c>
      <c r="B80" s="8" t="s">
        <v>142</v>
      </c>
      <c r="C80">
        <v>1</v>
      </c>
      <c r="D80">
        <v>292.32</v>
      </c>
      <c r="E80" s="6">
        <f t="shared" si="6"/>
        <v>292.32</v>
      </c>
      <c r="F80" s="6">
        <f t="shared" si="7"/>
        <v>336.168</v>
      </c>
      <c r="H80">
        <f t="shared" si="8"/>
        <v>16</v>
      </c>
      <c r="J80" s="10"/>
    </row>
    <row r="81" spans="1:11" ht="15">
      <c r="A81" s="13" t="s">
        <v>104</v>
      </c>
      <c r="B81" s="8" t="s">
        <v>145</v>
      </c>
      <c r="C81">
        <v>3</v>
      </c>
      <c r="D81" s="8">
        <v>290.24</v>
      </c>
      <c r="E81" s="6">
        <f t="shared" si="6"/>
        <v>870.72</v>
      </c>
      <c r="F81" s="6">
        <f t="shared" si="7"/>
        <v>1001.328</v>
      </c>
      <c r="G81" s="6">
        <f>SUM(F74:F81)</f>
        <v>2338.479</v>
      </c>
      <c r="H81">
        <f t="shared" si="8"/>
        <v>48</v>
      </c>
      <c r="I81">
        <f>SUM(H74:H81)</f>
        <v>112</v>
      </c>
      <c r="J81" s="9">
        <f>G81+I81</f>
        <v>2450.479</v>
      </c>
      <c r="K81">
        <v>2450</v>
      </c>
    </row>
    <row r="82" spans="1:10" ht="15">
      <c r="A82" s="13"/>
      <c r="B82" s="8"/>
      <c r="E82">
        <f t="shared" si="6"/>
        <v>0</v>
      </c>
      <c r="J82" s="10"/>
    </row>
    <row r="83" spans="1:11" ht="15">
      <c r="A83" s="13" t="s">
        <v>103</v>
      </c>
      <c r="B83" s="8" t="s">
        <v>159</v>
      </c>
      <c r="C83">
        <v>0.5</v>
      </c>
      <c r="D83">
        <v>255</v>
      </c>
      <c r="E83" s="6">
        <f>C83*D83</f>
        <v>127.5</v>
      </c>
      <c r="F83" s="6">
        <f>E83+E83*15/100</f>
        <v>146.625</v>
      </c>
      <c r="G83" s="6">
        <f>SUM(F83)</f>
        <v>146.625</v>
      </c>
      <c r="H83">
        <f>16*C83</f>
        <v>8</v>
      </c>
      <c r="I83">
        <f>SUM(H83)</f>
        <v>8</v>
      </c>
      <c r="J83" s="9">
        <f>G83+I83</f>
        <v>154.625</v>
      </c>
      <c r="K83">
        <v>155</v>
      </c>
    </row>
    <row r="84" spans="1:10" ht="15">
      <c r="A84" s="13"/>
      <c r="B84" s="8"/>
      <c r="E84">
        <f t="shared" si="6"/>
        <v>0</v>
      </c>
      <c r="J84" s="10"/>
    </row>
    <row r="85" spans="1:10" ht="15">
      <c r="A85" s="13" t="s">
        <v>129</v>
      </c>
      <c r="B85" s="8" t="s">
        <v>156</v>
      </c>
      <c r="C85">
        <v>0.5</v>
      </c>
      <c r="D85">
        <v>255</v>
      </c>
      <c r="E85" s="6">
        <f t="shared" si="6"/>
        <v>127.5</v>
      </c>
      <c r="F85" s="6">
        <f aca="true" t="shared" si="9" ref="F85:F91">E85+E85*15/100</f>
        <v>146.625</v>
      </c>
      <c r="H85">
        <f aca="true" t="shared" si="10" ref="H85:H91">16*C85</f>
        <v>8</v>
      </c>
      <c r="J85" s="10"/>
    </row>
    <row r="86" spans="1:10" ht="15">
      <c r="A86" s="13" t="s">
        <v>129</v>
      </c>
      <c r="B86" s="8" t="s">
        <v>154</v>
      </c>
      <c r="C86">
        <v>0.5</v>
      </c>
      <c r="D86">
        <v>255</v>
      </c>
      <c r="E86" s="6">
        <f t="shared" si="6"/>
        <v>127.5</v>
      </c>
      <c r="F86" s="6">
        <f t="shared" si="9"/>
        <v>146.625</v>
      </c>
      <c r="H86">
        <f t="shared" si="10"/>
        <v>8</v>
      </c>
      <c r="J86" s="10"/>
    </row>
    <row r="87" spans="1:10" ht="15">
      <c r="A87" s="13" t="s">
        <v>129</v>
      </c>
      <c r="B87" s="8" t="s">
        <v>162</v>
      </c>
      <c r="C87">
        <v>0.5</v>
      </c>
      <c r="D87">
        <v>292.32</v>
      </c>
      <c r="E87" s="6">
        <f t="shared" si="6"/>
        <v>146.16</v>
      </c>
      <c r="F87" s="6">
        <f t="shared" si="9"/>
        <v>168.084</v>
      </c>
      <c r="H87">
        <f t="shared" si="10"/>
        <v>8</v>
      </c>
      <c r="J87" s="10"/>
    </row>
    <row r="88" spans="1:10" ht="15">
      <c r="A88" s="13" t="s">
        <v>129</v>
      </c>
      <c r="B88" s="8" t="s">
        <v>152</v>
      </c>
      <c r="C88">
        <v>0.5</v>
      </c>
      <c r="D88">
        <v>373.17</v>
      </c>
      <c r="E88" s="6">
        <f t="shared" si="6"/>
        <v>186.585</v>
      </c>
      <c r="F88" s="6">
        <f t="shared" si="9"/>
        <v>214.57275</v>
      </c>
      <c r="H88">
        <f t="shared" si="10"/>
        <v>8</v>
      </c>
      <c r="J88" s="10"/>
    </row>
    <row r="89" spans="1:10" ht="15">
      <c r="A89" s="13" t="s">
        <v>129</v>
      </c>
      <c r="B89" s="8" t="s">
        <v>161</v>
      </c>
      <c r="C89">
        <v>0.5</v>
      </c>
      <c r="D89">
        <v>255</v>
      </c>
      <c r="E89" s="6">
        <f t="shared" si="6"/>
        <v>127.5</v>
      </c>
      <c r="F89" s="6">
        <f t="shared" si="9"/>
        <v>146.625</v>
      </c>
      <c r="H89">
        <f t="shared" si="10"/>
        <v>8</v>
      </c>
      <c r="J89" s="10"/>
    </row>
    <row r="90" spans="1:10" ht="15">
      <c r="A90" s="13" t="s">
        <v>129</v>
      </c>
      <c r="B90" s="8" t="s">
        <v>141</v>
      </c>
      <c r="C90">
        <v>0.5</v>
      </c>
      <c r="D90">
        <v>373.17</v>
      </c>
      <c r="E90" s="6">
        <f t="shared" si="6"/>
        <v>186.585</v>
      </c>
      <c r="F90" s="6">
        <f t="shared" si="9"/>
        <v>214.57275</v>
      </c>
      <c r="H90">
        <f t="shared" si="10"/>
        <v>8</v>
      </c>
      <c r="J90" s="10"/>
    </row>
    <row r="91" spans="1:10" ht="15">
      <c r="A91" s="13" t="s">
        <v>129</v>
      </c>
      <c r="B91" s="8" t="s">
        <v>145</v>
      </c>
      <c r="C91">
        <v>3</v>
      </c>
      <c r="D91" s="8">
        <v>290.24</v>
      </c>
      <c r="E91" s="6">
        <f t="shared" si="6"/>
        <v>870.72</v>
      </c>
      <c r="F91" s="6">
        <f t="shared" si="9"/>
        <v>1001.328</v>
      </c>
      <c r="G91" s="6">
        <f>SUM(F85:F91)</f>
        <v>2038.4325</v>
      </c>
      <c r="H91">
        <f t="shared" si="10"/>
        <v>48</v>
      </c>
      <c r="I91">
        <f>SUM(H85:H91)</f>
        <v>96</v>
      </c>
      <c r="J91" s="9">
        <f>G91+I91</f>
        <v>2134.4325</v>
      </c>
    </row>
    <row r="92" spans="1:10" ht="15">
      <c r="A92" s="13"/>
      <c r="B92" s="8"/>
      <c r="E92">
        <f t="shared" si="6"/>
        <v>0</v>
      </c>
      <c r="J92" s="10"/>
    </row>
    <row r="93" spans="1:10" ht="15">
      <c r="A93" s="13" t="s">
        <v>130</v>
      </c>
      <c r="B93" s="8" t="s">
        <v>148</v>
      </c>
      <c r="C93">
        <v>0.5</v>
      </c>
      <c r="D93">
        <v>347.67</v>
      </c>
      <c r="E93" s="6">
        <f t="shared" si="6"/>
        <v>173.835</v>
      </c>
      <c r="F93" s="6">
        <f aca="true" t="shared" si="11" ref="F93:F100">E93+E93*15/100</f>
        <v>199.91025000000002</v>
      </c>
      <c r="H93">
        <f aca="true" t="shared" si="12" ref="H93:H100">16*C93</f>
        <v>8</v>
      </c>
      <c r="J93" s="10"/>
    </row>
    <row r="94" spans="1:10" ht="15">
      <c r="A94" s="13" t="s">
        <v>130</v>
      </c>
      <c r="B94" s="8" t="s">
        <v>157</v>
      </c>
      <c r="C94">
        <v>1</v>
      </c>
      <c r="D94">
        <v>255</v>
      </c>
      <c r="E94" s="6">
        <f t="shared" si="6"/>
        <v>255</v>
      </c>
      <c r="F94" s="6">
        <f t="shared" si="11"/>
        <v>293.25</v>
      </c>
      <c r="H94">
        <f t="shared" si="12"/>
        <v>16</v>
      </c>
      <c r="J94" s="10"/>
    </row>
    <row r="95" spans="1:10" ht="15">
      <c r="A95" s="13" t="s">
        <v>130</v>
      </c>
      <c r="B95" s="8" t="s">
        <v>153</v>
      </c>
      <c r="C95">
        <v>1</v>
      </c>
      <c r="D95">
        <v>255</v>
      </c>
      <c r="E95" s="6">
        <f t="shared" si="6"/>
        <v>255</v>
      </c>
      <c r="F95" s="6">
        <f t="shared" si="11"/>
        <v>293.25</v>
      </c>
      <c r="H95">
        <f t="shared" si="12"/>
        <v>16</v>
      </c>
      <c r="J95" s="10"/>
    </row>
    <row r="96" spans="1:10" ht="15">
      <c r="A96" s="13" t="s">
        <v>130</v>
      </c>
      <c r="B96" s="8" t="s">
        <v>151</v>
      </c>
      <c r="C96">
        <v>1</v>
      </c>
      <c r="D96">
        <v>255</v>
      </c>
      <c r="E96" s="6">
        <f t="shared" si="6"/>
        <v>255</v>
      </c>
      <c r="F96" s="6">
        <f t="shared" si="11"/>
        <v>293.25</v>
      </c>
      <c r="H96">
        <f t="shared" si="12"/>
        <v>16</v>
      </c>
      <c r="J96" s="10"/>
    </row>
    <row r="97" spans="1:10" ht="15">
      <c r="A97" s="13" t="s">
        <v>130</v>
      </c>
      <c r="B97" s="8" t="s">
        <v>158</v>
      </c>
      <c r="C97">
        <v>1.5</v>
      </c>
      <c r="D97">
        <v>255</v>
      </c>
      <c r="E97" s="6">
        <f t="shared" si="6"/>
        <v>382.5</v>
      </c>
      <c r="F97" s="6">
        <f t="shared" si="11"/>
        <v>439.875</v>
      </c>
      <c r="H97">
        <f t="shared" si="12"/>
        <v>24</v>
      </c>
      <c r="J97" s="10"/>
    </row>
    <row r="98" spans="1:10" ht="15">
      <c r="A98" s="13" t="s">
        <v>130</v>
      </c>
      <c r="B98" s="8" t="s">
        <v>155</v>
      </c>
      <c r="C98">
        <v>2</v>
      </c>
      <c r="D98">
        <v>255</v>
      </c>
      <c r="E98" s="6">
        <f t="shared" si="6"/>
        <v>510</v>
      </c>
      <c r="F98" s="6">
        <f t="shared" si="11"/>
        <v>586.5</v>
      </c>
      <c r="H98">
        <f t="shared" si="12"/>
        <v>32</v>
      </c>
      <c r="J98" s="10"/>
    </row>
    <row r="99" spans="1:10" ht="15">
      <c r="A99" s="13" t="s">
        <v>130</v>
      </c>
      <c r="B99" s="8" t="s">
        <v>145</v>
      </c>
      <c r="C99">
        <v>1.5</v>
      </c>
      <c r="D99" s="8">
        <v>290.24</v>
      </c>
      <c r="E99" s="6">
        <f t="shared" si="6"/>
        <v>435.36</v>
      </c>
      <c r="F99" s="6">
        <f t="shared" si="11"/>
        <v>500.664</v>
      </c>
      <c r="H99">
        <f t="shared" si="12"/>
        <v>24</v>
      </c>
      <c r="J99" s="10"/>
    </row>
    <row r="100" spans="1:11" ht="15">
      <c r="A100" s="13" t="s">
        <v>130</v>
      </c>
      <c r="B100" s="8" t="s">
        <v>142</v>
      </c>
      <c r="C100">
        <v>1.5</v>
      </c>
      <c r="D100">
        <v>292.32</v>
      </c>
      <c r="E100" s="6">
        <f t="shared" si="6"/>
        <v>438.48</v>
      </c>
      <c r="F100" s="6">
        <f t="shared" si="11"/>
        <v>504.252</v>
      </c>
      <c r="G100" s="6">
        <f>SUM(F93:F100)</f>
        <v>3110.9512499999996</v>
      </c>
      <c r="H100">
        <f t="shared" si="12"/>
        <v>24</v>
      </c>
      <c r="I100">
        <f>SUM(H93:H100)</f>
        <v>160</v>
      </c>
      <c r="J100" s="9">
        <f>G100+I100</f>
        <v>3270.9512499999996</v>
      </c>
      <c r="K100" s="12" t="s">
        <v>168</v>
      </c>
    </row>
    <row r="101" spans="1:10" ht="15">
      <c r="A101" s="13"/>
      <c r="B101" s="8"/>
      <c r="E101">
        <f t="shared" si="6"/>
        <v>0</v>
      </c>
      <c r="J101" s="10"/>
    </row>
    <row r="102" spans="1:11" ht="15">
      <c r="A102" s="13" t="s">
        <v>119</v>
      </c>
      <c r="B102" s="8" t="s">
        <v>145</v>
      </c>
      <c r="C102">
        <v>1.5</v>
      </c>
      <c r="D102" s="8">
        <v>290.24</v>
      </c>
      <c r="E102" s="6">
        <f>C102*D102</f>
        <v>435.36</v>
      </c>
      <c r="F102" s="6">
        <f>E102+E102*15/100</f>
        <v>500.664</v>
      </c>
      <c r="G102" s="6">
        <f>SUM(F102)</f>
        <v>500.664</v>
      </c>
      <c r="H102">
        <f>16*C102</f>
        <v>24</v>
      </c>
      <c r="I102">
        <f>SUM(H102)</f>
        <v>24</v>
      </c>
      <c r="J102" s="9">
        <f>G102+I102</f>
        <v>524.664</v>
      </c>
      <c r="K102">
        <v>525</v>
      </c>
    </row>
    <row r="103" spans="1:10" ht="15">
      <c r="A103" s="13"/>
      <c r="B103" s="8"/>
      <c r="E103">
        <f t="shared" si="6"/>
        <v>0</v>
      </c>
      <c r="J103" s="10"/>
    </row>
    <row r="104" spans="1:11" ht="15">
      <c r="A104" s="13" t="s">
        <v>113</v>
      </c>
      <c r="B104" s="8" t="s">
        <v>145</v>
      </c>
      <c r="C104">
        <v>1.5</v>
      </c>
      <c r="D104" s="8">
        <v>290.24</v>
      </c>
      <c r="E104" s="6">
        <f>C104*D104</f>
        <v>435.36</v>
      </c>
      <c r="F104" s="6">
        <f>E104+E104*15/100</f>
        <v>500.664</v>
      </c>
      <c r="G104" s="6">
        <f>SUM(F104)</f>
        <v>500.664</v>
      </c>
      <c r="H104">
        <f>16*C104</f>
        <v>24</v>
      </c>
      <c r="I104">
        <f>SUM(H104)</f>
        <v>24</v>
      </c>
      <c r="J104" s="9">
        <f>G104+I104</f>
        <v>524.664</v>
      </c>
      <c r="K104">
        <v>525</v>
      </c>
    </row>
    <row r="105" spans="1:10" ht="15">
      <c r="A105" s="13"/>
      <c r="B105" s="8"/>
      <c r="E105">
        <f t="shared" si="6"/>
        <v>0</v>
      </c>
      <c r="J105" s="10"/>
    </row>
    <row r="106" spans="1:11" ht="15">
      <c r="A106" s="13" t="s">
        <v>137</v>
      </c>
      <c r="B106" s="8" t="s">
        <v>156</v>
      </c>
      <c r="C106">
        <v>1</v>
      </c>
      <c r="D106">
        <v>255</v>
      </c>
      <c r="E106" s="6">
        <f>C106*D106</f>
        <v>255</v>
      </c>
      <c r="F106" s="6">
        <f>E106+E106*15/100</f>
        <v>293.25</v>
      </c>
      <c r="G106" s="6">
        <f>SUM(F106)</f>
        <v>293.25</v>
      </c>
      <c r="H106">
        <f>16*C106</f>
        <v>16</v>
      </c>
      <c r="I106">
        <f>SUM(H106)</f>
        <v>16</v>
      </c>
      <c r="J106" s="9">
        <f>G106+I106</f>
        <v>309.25</v>
      </c>
      <c r="K106">
        <v>309</v>
      </c>
    </row>
    <row r="107" spans="1:10" ht="15">
      <c r="A107" s="13"/>
      <c r="B107" s="8"/>
      <c r="E107">
        <f t="shared" si="6"/>
        <v>0</v>
      </c>
      <c r="J107" s="10"/>
    </row>
    <row r="108" spans="1:10" ht="15">
      <c r="A108" s="13" t="s">
        <v>135</v>
      </c>
      <c r="B108" s="8" t="s">
        <v>159</v>
      </c>
      <c r="C108">
        <v>0.5</v>
      </c>
      <c r="D108">
        <v>255</v>
      </c>
      <c r="E108" s="6">
        <f t="shared" si="6"/>
        <v>127.5</v>
      </c>
      <c r="F108" s="6">
        <f>E108+E108*15/100</f>
        <v>146.625</v>
      </c>
      <c r="H108">
        <f>16*C108</f>
        <v>8</v>
      </c>
      <c r="J108" s="10"/>
    </row>
    <row r="109" spans="1:11" ht="15">
      <c r="A109" s="13" t="s">
        <v>135</v>
      </c>
      <c r="B109" s="8" t="s">
        <v>142</v>
      </c>
      <c r="C109">
        <v>0.5</v>
      </c>
      <c r="D109">
        <v>292.32</v>
      </c>
      <c r="E109" s="6">
        <f t="shared" si="6"/>
        <v>146.16</v>
      </c>
      <c r="F109" s="6">
        <f>E109+E109*15/100</f>
        <v>168.084</v>
      </c>
      <c r="G109" s="6">
        <f>SUM(F108:F109)</f>
        <v>314.709</v>
      </c>
      <c r="H109">
        <f>16*C109</f>
        <v>8</v>
      </c>
      <c r="I109">
        <f>SUM(H108:H109)</f>
        <v>16</v>
      </c>
      <c r="J109" s="9">
        <f>G109+I109</f>
        <v>330.709</v>
      </c>
      <c r="K109">
        <v>331</v>
      </c>
    </row>
    <row r="110" spans="1:10" ht="15">
      <c r="A110" s="13"/>
      <c r="B110" s="8"/>
      <c r="E110">
        <f t="shared" si="6"/>
        <v>0</v>
      </c>
      <c r="J110" s="10"/>
    </row>
    <row r="111" spans="1:11" ht="15">
      <c r="A111" s="13" t="s">
        <v>136</v>
      </c>
      <c r="B111" s="8" t="s">
        <v>145</v>
      </c>
      <c r="C111">
        <v>1.5</v>
      </c>
      <c r="D111" s="8">
        <v>290.24</v>
      </c>
      <c r="E111" s="6">
        <f>C111*D111</f>
        <v>435.36</v>
      </c>
      <c r="F111" s="6">
        <f>E111+E111*15/100</f>
        <v>500.664</v>
      </c>
      <c r="G111" s="6">
        <f>SUM(F111)</f>
        <v>500.664</v>
      </c>
      <c r="H111">
        <f>16*C111</f>
        <v>24</v>
      </c>
      <c r="I111">
        <f>SUM(H111)</f>
        <v>24</v>
      </c>
      <c r="J111" s="9">
        <f>G111+I111</f>
        <v>524.664</v>
      </c>
      <c r="K111">
        <v>525</v>
      </c>
    </row>
    <row r="112" spans="1:10" ht="15">
      <c r="A112" s="13"/>
      <c r="B112" s="8"/>
      <c r="E112">
        <f t="shared" si="6"/>
        <v>0</v>
      </c>
      <c r="J112" s="10"/>
    </row>
    <row r="113" spans="1:11" ht="15">
      <c r="A113" s="13" t="s">
        <v>115</v>
      </c>
      <c r="B113" s="8" t="s">
        <v>145</v>
      </c>
      <c r="C113">
        <v>1.5</v>
      </c>
      <c r="D113" s="8">
        <v>290.24</v>
      </c>
      <c r="E113" s="6">
        <f>C113*D113</f>
        <v>435.36</v>
      </c>
      <c r="F113" s="6">
        <f>E113+E113*15/100</f>
        <v>500.664</v>
      </c>
      <c r="G113" s="6">
        <f>SUM(F113)</f>
        <v>500.664</v>
      </c>
      <c r="H113">
        <f>16*C113</f>
        <v>24</v>
      </c>
      <c r="I113">
        <f>SUM(H113)</f>
        <v>24</v>
      </c>
      <c r="J113" s="9">
        <f>G113+I113</f>
        <v>524.664</v>
      </c>
      <c r="K113">
        <v>525</v>
      </c>
    </row>
    <row r="114" spans="1:10" ht="15">
      <c r="A114" s="13"/>
      <c r="B114" s="8"/>
      <c r="E114">
        <f t="shared" si="6"/>
        <v>0</v>
      </c>
      <c r="J114" s="10"/>
    </row>
    <row r="115" spans="1:10" ht="15">
      <c r="A115" s="13" t="s">
        <v>112</v>
      </c>
      <c r="B115" s="16" t="s">
        <v>148</v>
      </c>
      <c r="C115" s="17">
        <v>1</v>
      </c>
      <c r="D115">
        <v>347.67</v>
      </c>
      <c r="E115" s="6">
        <f t="shared" si="6"/>
        <v>347.67</v>
      </c>
      <c r="F115" s="6">
        <f aca="true" t="shared" si="13" ref="F115:F136">E115+E115*15/100</f>
        <v>399.82050000000004</v>
      </c>
      <c r="H115">
        <f aca="true" t="shared" si="14" ref="H115:H136">16*C115</f>
        <v>16</v>
      </c>
      <c r="J115" s="10"/>
    </row>
    <row r="116" spans="1:10" ht="15">
      <c r="A116" s="13" t="s">
        <v>112</v>
      </c>
      <c r="B116" s="16" t="s">
        <v>154</v>
      </c>
      <c r="C116" s="17">
        <v>0.5</v>
      </c>
      <c r="D116">
        <v>255</v>
      </c>
      <c r="E116" s="6">
        <f t="shared" si="6"/>
        <v>127.5</v>
      </c>
      <c r="F116" s="6">
        <f t="shared" si="13"/>
        <v>146.625</v>
      </c>
      <c r="H116">
        <f t="shared" si="14"/>
        <v>8</v>
      </c>
      <c r="J116" s="10"/>
    </row>
    <row r="117" spans="1:10" ht="15">
      <c r="A117" s="13" t="s">
        <v>112</v>
      </c>
      <c r="B117" s="16" t="s">
        <v>155</v>
      </c>
      <c r="C117" s="17">
        <v>0.5</v>
      </c>
      <c r="D117">
        <v>255</v>
      </c>
      <c r="E117" s="6">
        <f t="shared" si="6"/>
        <v>127.5</v>
      </c>
      <c r="F117" s="6">
        <f t="shared" si="13"/>
        <v>146.625</v>
      </c>
      <c r="H117">
        <f t="shared" si="14"/>
        <v>8</v>
      </c>
      <c r="J117" s="10"/>
    </row>
    <row r="118" spans="1:10" ht="15">
      <c r="A118" s="13" t="s">
        <v>112</v>
      </c>
      <c r="B118" s="16" t="s">
        <v>157</v>
      </c>
      <c r="C118" s="17">
        <v>0.5</v>
      </c>
      <c r="D118">
        <v>255</v>
      </c>
      <c r="E118" s="6">
        <f t="shared" si="6"/>
        <v>127.5</v>
      </c>
      <c r="F118" s="6">
        <f t="shared" si="13"/>
        <v>146.625</v>
      </c>
      <c r="H118">
        <f t="shared" si="14"/>
        <v>8</v>
      </c>
      <c r="J118" s="10"/>
    </row>
    <row r="119" spans="1:10" ht="15">
      <c r="A119" s="13" t="s">
        <v>112</v>
      </c>
      <c r="B119" s="16" t="s">
        <v>158</v>
      </c>
      <c r="C119" s="17">
        <v>0.5</v>
      </c>
      <c r="D119">
        <v>255</v>
      </c>
      <c r="E119" s="6">
        <f t="shared" si="6"/>
        <v>127.5</v>
      </c>
      <c r="F119" s="6">
        <f t="shared" si="13"/>
        <v>146.625</v>
      </c>
      <c r="H119">
        <f t="shared" si="14"/>
        <v>8</v>
      </c>
      <c r="J119" s="10"/>
    </row>
    <row r="120" spans="1:10" ht="15">
      <c r="A120" s="13" t="s">
        <v>112</v>
      </c>
      <c r="B120" s="16" t="s">
        <v>143</v>
      </c>
      <c r="C120" s="17">
        <v>0.5</v>
      </c>
      <c r="D120">
        <v>217.68</v>
      </c>
      <c r="E120" s="6">
        <f t="shared" si="6"/>
        <v>108.84</v>
      </c>
      <c r="F120" s="6">
        <f t="shared" si="13"/>
        <v>125.166</v>
      </c>
      <c r="H120">
        <f t="shared" si="14"/>
        <v>8</v>
      </c>
      <c r="J120" s="10"/>
    </row>
    <row r="121" spans="1:10" ht="15">
      <c r="A121" s="13" t="s">
        <v>112</v>
      </c>
      <c r="B121" s="16" t="s">
        <v>150</v>
      </c>
      <c r="C121" s="17">
        <v>0.5</v>
      </c>
      <c r="D121">
        <v>192.8</v>
      </c>
      <c r="E121" s="6">
        <f t="shared" si="6"/>
        <v>96.4</v>
      </c>
      <c r="F121" s="6">
        <f t="shared" si="13"/>
        <v>110.86000000000001</v>
      </c>
      <c r="H121">
        <f t="shared" si="14"/>
        <v>8</v>
      </c>
      <c r="J121" s="10"/>
    </row>
    <row r="122" spans="1:10" ht="15">
      <c r="A122" s="13" t="s">
        <v>112</v>
      </c>
      <c r="B122" s="16" t="s">
        <v>144</v>
      </c>
      <c r="C122" s="17">
        <v>0.5</v>
      </c>
      <c r="D122">
        <v>192.8</v>
      </c>
      <c r="E122" s="6">
        <f t="shared" si="6"/>
        <v>96.4</v>
      </c>
      <c r="F122" s="6">
        <f t="shared" si="13"/>
        <v>110.86000000000001</v>
      </c>
      <c r="H122">
        <f t="shared" si="14"/>
        <v>8</v>
      </c>
      <c r="J122" s="10"/>
    </row>
    <row r="123" spans="1:10" ht="15">
      <c r="A123" s="13" t="s">
        <v>112</v>
      </c>
      <c r="B123" s="16" t="s">
        <v>163</v>
      </c>
      <c r="C123" s="17">
        <v>0.5</v>
      </c>
      <c r="D123">
        <v>255</v>
      </c>
      <c r="E123" s="6">
        <f t="shared" si="6"/>
        <v>127.5</v>
      </c>
      <c r="F123" s="6">
        <f t="shared" si="13"/>
        <v>146.625</v>
      </c>
      <c r="H123">
        <f t="shared" si="14"/>
        <v>8</v>
      </c>
      <c r="J123" s="10"/>
    </row>
    <row r="124" spans="1:10" ht="15">
      <c r="A124" s="13" t="s">
        <v>112</v>
      </c>
      <c r="B124" s="16" t="s">
        <v>147</v>
      </c>
      <c r="C124" s="17">
        <v>0.5</v>
      </c>
      <c r="D124">
        <v>255</v>
      </c>
      <c r="E124" s="6">
        <f t="shared" si="6"/>
        <v>127.5</v>
      </c>
      <c r="F124" s="6">
        <f t="shared" si="13"/>
        <v>146.625</v>
      </c>
      <c r="H124">
        <f t="shared" si="14"/>
        <v>8</v>
      </c>
      <c r="J124" s="10"/>
    </row>
    <row r="125" spans="1:10" ht="15">
      <c r="A125" s="13" t="s">
        <v>112</v>
      </c>
      <c r="B125" s="16" t="s">
        <v>146</v>
      </c>
      <c r="C125" s="17">
        <v>0.5</v>
      </c>
      <c r="D125">
        <v>255</v>
      </c>
      <c r="E125" s="6">
        <f t="shared" si="6"/>
        <v>127.5</v>
      </c>
      <c r="F125" s="6">
        <f t="shared" si="13"/>
        <v>146.625</v>
      </c>
      <c r="H125">
        <f t="shared" si="14"/>
        <v>8</v>
      </c>
      <c r="J125" s="10"/>
    </row>
    <row r="126" spans="1:10" ht="15">
      <c r="A126" s="13" t="s">
        <v>112</v>
      </c>
      <c r="B126" s="16" t="s">
        <v>149</v>
      </c>
      <c r="C126" s="17">
        <v>1</v>
      </c>
      <c r="D126">
        <v>347.67</v>
      </c>
      <c r="E126" s="6">
        <f t="shared" si="6"/>
        <v>347.67</v>
      </c>
      <c r="F126" s="6">
        <f t="shared" si="13"/>
        <v>399.82050000000004</v>
      </c>
      <c r="H126">
        <f t="shared" si="14"/>
        <v>16</v>
      </c>
      <c r="J126" s="10"/>
    </row>
    <row r="127" spans="1:10" ht="15">
      <c r="A127" s="13" t="s">
        <v>112</v>
      </c>
      <c r="B127" s="16" t="s">
        <v>162</v>
      </c>
      <c r="C127" s="17">
        <v>1</v>
      </c>
      <c r="D127">
        <v>292.32</v>
      </c>
      <c r="E127" s="6">
        <f t="shared" si="6"/>
        <v>292.32</v>
      </c>
      <c r="F127" s="6">
        <f t="shared" si="13"/>
        <v>336.168</v>
      </c>
      <c r="H127">
        <f t="shared" si="14"/>
        <v>16</v>
      </c>
      <c r="J127" s="10"/>
    </row>
    <row r="128" spans="1:10" ht="15">
      <c r="A128" s="13" t="s">
        <v>112</v>
      </c>
      <c r="B128" s="16" t="s">
        <v>160</v>
      </c>
      <c r="C128" s="17">
        <v>1</v>
      </c>
      <c r="D128">
        <v>255</v>
      </c>
      <c r="E128" s="6">
        <f t="shared" si="6"/>
        <v>255</v>
      </c>
      <c r="F128" s="6">
        <f t="shared" si="13"/>
        <v>293.25</v>
      </c>
      <c r="H128">
        <f t="shared" si="14"/>
        <v>16</v>
      </c>
      <c r="J128" s="10"/>
    </row>
    <row r="129" spans="1:10" ht="15">
      <c r="A129" s="13" t="s">
        <v>112</v>
      </c>
      <c r="B129" s="16" t="s">
        <v>161</v>
      </c>
      <c r="C129" s="17">
        <v>1</v>
      </c>
      <c r="D129">
        <v>255</v>
      </c>
      <c r="E129" s="6">
        <f t="shared" si="6"/>
        <v>255</v>
      </c>
      <c r="F129" s="6">
        <f t="shared" si="13"/>
        <v>293.25</v>
      </c>
      <c r="H129">
        <f t="shared" si="14"/>
        <v>16</v>
      </c>
      <c r="J129" s="10"/>
    </row>
    <row r="130" spans="1:10" ht="15">
      <c r="A130" s="13" t="s">
        <v>112</v>
      </c>
      <c r="B130" s="16" t="s">
        <v>98</v>
      </c>
      <c r="C130" s="17">
        <v>1</v>
      </c>
      <c r="D130">
        <v>255</v>
      </c>
      <c r="E130" s="6">
        <f t="shared" si="6"/>
        <v>255</v>
      </c>
      <c r="F130" s="6">
        <f t="shared" si="13"/>
        <v>293.25</v>
      </c>
      <c r="H130">
        <f t="shared" si="14"/>
        <v>16</v>
      </c>
      <c r="J130" s="10"/>
    </row>
    <row r="131" spans="1:10" ht="15">
      <c r="A131" s="13" t="s">
        <v>112</v>
      </c>
      <c r="B131" s="16" t="s">
        <v>142</v>
      </c>
      <c r="C131" s="17">
        <v>1</v>
      </c>
      <c r="D131">
        <v>292.32</v>
      </c>
      <c r="E131" s="6">
        <f aca="true" t="shared" si="15" ref="E131:E136">C131*D131</f>
        <v>292.32</v>
      </c>
      <c r="F131" s="6">
        <f t="shared" si="13"/>
        <v>336.168</v>
      </c>
      <c r="H131">
        <f t="shared" si="14"/>
        <v>16</v>
      </c>
      <c r="J131" s="10"/>
    </row>
    <row r="132" spans="1:10" ht="15">
      <c r="A132" s="13" t="s">
        <v>112</v>
      </c>
      <c r="B132" s="16" t="s">
        <v>141</v>
      </c>
      <c r="C132" s="17">
        <v>1</v>
      </c>
      <c r="D132">
        <v>373.17</v>
      </c>
      <c r="E132" s="6">
        <f t="shared" si="15"/>
        <v>373.17</v>
      </c>
      <c r="F132" s="6">
        <f t="shared" si="13"/>
        <v>429.1455</v>
      </c>
      <c r="H132">
        <f t="shared" si="14"/>
        <v>16</v>
      </c>
      <c r="J132" s="10"/>
    </row>
    <row r="133" spans="1:10" ht="15">
      <c r="A133" s="13" t="s">
        <v>112</v>
      </c>
      <c r="B133" s="16" t="s">
        <v>153</v>
      </c>
      <c r="C133" s="17">
        <v>1</v>
      </c>
      <c r="D133">
        <v>255</v>
      </c>
      <c r="E133" s="6">
        <f t="shared" si="15"/>
        <v>255</v>
      </c>
      <c r="F133" s="6">
        <f t="shared" si="13"/>
        <v>293.25</v>
      </c>
      <c r="H133">
        <f t="shared" si="14"/>
        <v>16</v>
      </c>
      <c r="J133" s="10"/>
    </row>
    <row r="134" spans="1:10" ht="15">
      <c r="A134" s="13" t="s">
        <v>112</v>
      </c>
      <c r="B134" s="16" t="s">
        <v>159</v>
      </c>
      <c r="C134" s="17">
        <v>1</v>
      </c>
      <c r="D134">
        <v>255</v>
      </c>
      <c r="E134" s="6">
        <f t="shared" si="15"/>
        <v>255</v>
      </c>
      <c r="F134" s="6">
        <f t="shared" si="13"/>
        <v>293.25</v>
      </c>
      <c r="H134">
        <f t="shared" si="14"/>
        <v>16</v>
      </c>
      <c r="J134" s="10"/>
    </row>
    <row r="135" spans="1:10" ht="15">
      <c r="A135" s="13" t="s">
        <v>112</v>
      </c>
      <c r="B135" s="16" t="s">
        <v>156</v>
      </c>
      <c r="C135" s="17">
        <v>1</v>
      </c>
      <c r="D135">
        <v>255</v>
      </c>
      <c r="E135" s="6">
        <f t="shared" si="15"/>
        <v>255</v>
      </c>
      <c r="F135" s="6">
        <f t="shared" si="13"/>
        <v>293.25</v>
      </c>
      <c r="H135">
        <f t="shared" si="14"/>
        <v>16</v>
      </c>
      <c r="J135" s="10"/>
    </row>
    <row r="136" spans="1:10" ht="15">
      <c r="A136" s="13" t="s">
        <v>112</v>
      </c>
      <c r="B136" s="16" t="s">
        <v>151</v>
      </c>
      <c r="C136" s="17">
        <v>1</v>
      </c>
      <c r="D136">
        <v>255</v>
      </c>
      <c r="E136" s="6">
        <f t="shared" si="15"/>
        <v>255</v>
      </c>
      <c r="F136" s="6">
        <f t="shared" si="13"/>
        <v>293.25</v>
      </c>
      <c r="G136" s="6">
        <f>SUM(F115:F136)</f>
        <v>5327.1335</v>
      </c>
      <c r="H136">
        <f t="shared" si="14"/>
        <v>16</v>
      </c>
      <c r="I136">
        <f>SUM(H115:H136)</f>
        <v>272</v>
      </c>
      <c r="J136" s="9">
        <f>G136+I136</f>
        <v>5599.1335</v>
      </c>
    </row>
    <row r="137" spans="1:10" ht="15">
      <c r="A137" s="13"/>
      <c r="B137" s="8"/>
      <c r="E137">
        <f aca="true" t="shared" si="16" ref="E137:E159">C137*D137</f>
        <v>0</v>
      </c>
      <c r="J137" s="10"/>
    </row>
    <row r="138" spans="1:10" ht="15">
      <c r="A138" s="13" t="s">
        <v>128</v>
      </c>
      <c r="B138" s="8" t="s">
        <v>149</v>
      </c>
      <c r="C138">
        <v>0.5</v>
      </c>
      <c r="D138">
        <v>347.67</v>
      </c>
      <c r="E138" s="6">
        <f t="shared" si="16"/>
        <v>173.835</v>
      </c>
      <c r="F138" s="6">
        <f>E138+E138*15/100</f>
        <v>199.91025000000002</v>
      </c>
      <c r="H138">
        <f>16*C138</f>
        <v>8</v>
      </c>
      <c r="J138" s="10"/>
    </row>
    <row r="139" spans="1:10" ht="15">
      <c r="A139" s="13" t="s">
        <v>128</v>
      </c>
      <c r="B139" s="8" t="s">
        <v>159</v>
      </c>
      <c r="C139">
        <v>0.5</v>
      </c>
      <c r="D139">
        <v>255</v>
      </c>
      <c r="E139" s="6">
        <f t="shared" si="16"/>
        <v>127.5</v>
      </c>
      <c r="F139" s="6">
        <f>E139+E139*15/100</f>
        <v>146.625</v>
      </c>
      <c r="H139">
        <f>16*C139</f>
        <v>8</v>
      </c>
      <c r="J139" s="10"/>
    </row>
    <row r="140" spans="1:11" ht="15">
      <c r="A140" s="13" t="s">
        <v>128</v>
      </c>
      <c r="B140" s="8" t="s">
        <v>151</v>
      </c>
      <c r="C140">
        <v>0.5</v>
      </c>
      <c r="D140">
        <v>255</v>
      </c>
      <c r="E140" s="6">
        <f t="shared" si="16"/>
        <v>127.5</v>
      </c>
      <c r="F140" s="6">
        <f>E140+E140*15/100</f>
        <v>146.625</v>
      </c>
      <c r="G140" s="6">
        <f>SUM(F138:F140)</f>
        <v>493.16025</v>
      </c>
      <c r="H140">
        <f>16*C140</f>
        <v>8</v>
      </c>
      <c r="I140">
        <f>SUM(H138:H140)</f>
        <v>24</v>
      </c>
      <c r="J140" s="9">
        <f>G140+I140</f>
        <v>517.16025</v>
      </c>
      <c r="K140">
        <v>517</v>
      </c>
    </row>
    <row r="141" spans="1:10" ht="15">
      <c r="A141" s="13"/>
      <c r="B141" s="8"/>
      <c r="E141">
        <f t="shared" si="16"/>
        <v>0</v>
      </c>
      <c r="J141" s="10"/>
    </row>
    <row r="142" spans="1:10" ht="15">
      <c r="A142" s="13" t="s">
        <v>132</v>
      </c>
      <c r="B142" s="8" t="s">
        <v>157</v>
      </c>
      <c r="C142">
        <v>0.5</v>
      </c>
      <c r="D142">
        <v>255</v>
      </c>
      <c r="E142" s="6">
        <f t="shared" si="16"/>
        <v>127.5</v>
      </c>
      <c r="F142" s="6">
        <f>E142+E142*15/100</f>
        <v>146.625</v>
      </c>
      <c r="H142">
        <f>16*C142</f>
        <v>8</v>
      </c>
      <c r="J142" s="10"/>
    </row>
    <row r="143" spans="1:10" ht="15">
      <c r="A143" s="13" t="s">
        <v>132</v>
      </c>
      <c r="B143" s="8" t="s">
        <v>148</v>
      </c>
      <c r="C143">
        <v>0.5</v>
      </c>
      <c r="D143">
        <v>347.67</v>
      </c>
      <c r="E143" s="6">
        <f t="shared" si="16"/>
        <v>173.835</v>
      </c>
      <c r="F143" s="6">
        <f>E143+E143*15/100</f>
        <v>199.91025000000002</v>
      </c>
      <c r="H143">
        <f>16*C143</f>
        <v>8</v>
      </c>
      <c r="J143" s="10"/>
    </row>
    <row r="144" spans="1:10" ht="15">
      <c r="A144" s="13" t="s">
        <v>132</v>
      </c>
      <c r="B144" s="8" t="s">
        <v>146</v>
      </c>
      <c r="C144">
        <v>0.5</v>
      </c>
      <c r="D144">
        <v>255</v>
      </c>
      <c r="E144" s="6">
        <f t="shared" si="16"/>
        <v>127.5</v>
      </c>
      <c r="F144" s="6">
        <f>E144+E144*15/100</f>
        <v>146.625</v>
      </c>
      <c r="H144">
        <f>16*C144</f>
        <v>8</v>
      </c>
      <c r="J144" s="10"/>
    </row>
    <row r="145" spans="1:11" ht="15">
      <c r="A145" s="13" t="s">
        <v>132</v>
      </c>
      <c r="B145" s="8" t="s">
        <v>162</v>
      </c>
      <c r="C145">
        <v>0.5</v>
      </c>
      <c r="D145">
        <v>292.32</v>
      </c>
      <c r="E145" s="6">
        <f t="shared" si="16"/>
        <v>146.16</v>
      </c>
      <c r="F145" s="6">
        <f>E145+E145*15/100</f>
        <v>168.084</v>
      </c>
      <c r="G145" s="6">
        <f>SUM(F142:F145)</f>
        <v>661.24425</v>
      </c>
      <c r="H145">
        <f>16*C145</f>
        <v>8</v>
      </c>
      <c r="I145">
        <f>SUM(H142:H145)</f>
        <v>32</v>
      </c>
      <c r="J145" s="9">
        <f>G145+I145</f>
        <v>693.24425</v>
      </c>
      <c r="K145">
        <v>693</v>
      </c>
    </row>
    <row r="146" spans="1:10" ht="15">
      <c r="A146" s="13"/>
      <c r="B146" s="8"/>
      <c r="E146">
        <f t="shared" si="16"/>
        <v>0</v>
      </c>
      <c r="J146" s="10"/>
    </row>
    <row r="147" spans="1:11" ht="15">
      <c r="A147" s="13" t="s">
        <v>85</v>
      </c>
      <c r="B147" s="8" t="s">
        <v>156</v>
      </c>
      <c r="C147">
        <v>1</v>
      </c>
      <c r="D147">
        <v>255</v>
      </c>
      <c r="E147" s="6">
        <f>C147*D147</f>
        <v>255</v>
      </c>
      <c r="F147" s="6">
        <f>E147+E147*15/100</f>
        <v>293.25</v>
      </c>
      <c r="G147" s="6">
        <f>SUM(F147)</f>
        <v>293.25</v>
      </c>
      <c r="H147">
        <f>16*C147</f>
        <v>16</v>
      </c>
      <c r="I147">
        <f>SUM(H147)</f>
        <v>16</v>
      </c>
      <c r="J147" s="9">
        <f>G147+I147</f>
        <v>309.25</v>
      </c>
      <c r="K147">
        <v>309</v>
      </c>
    </row>
    <row r="148" spans="1:10" ht="15">
      <c r="A148" s="13"/>
      <c r="B148" s="8"/>
      <c r="E148">
        <f t="shared" si="16"/>
        <v>0</v>
      </c>
      <c r="J148" s="10"/>
    </row>
    <row r="149" spans="1:11" ht="15">
      <c r="A149" s="13" t="s">
        <v>138</v>
      </c>
      <c r="B149" s="8" t="s">
        <v>162</v>
      </c>
      <c r="C149">
        <v>0.5</v>
      </c>
      <c r="D149">
        <v>292.32</v>
      </c>
      <c r="E149" s="6">
        <f>C149*D149</f>
        <v>146.16</v>
      </c>
      <c r="F149" s="6">
        <f>E149+E149*15/100</f>
        <v>168.084</v>
      </c>
      <c r="G149" s="6">
        <f>SUM(F149)</f>
        <v>168.084</v>
      </c>
      <c r="H149">
        <f>16*C149</f>
        <v>8</v>
      </c>
      <c r="I149">
        <f>SUM(H149)</f>
        <v>8</v>
      </c>
      <c r="J149" s="9">
        <f>G149+I149</f>
        <v>176.084</v>
      </c>
      <c r="K149">
        <v>176</v>
      </c>
    </row>
    <row r="150" spans="1:10" ht="15">
      <c r="A150" s="13"/>
      <c r="B150" s="8"/>
      <c r="E150">
        <f t="shared" si="16"/>
        <v>0</v>
      </c>
      <c r="J150" s="10"/>
    </row>
    <row r="151" spans="1:11" ht="15">
      <c r="A151" s="14" t="s">
        <v>133</v>
      </c>
      <c r="B151" s="8" t="s">
        <v>157</v>
      </c>
      <c r="C151">
        <v>1</v>
      </c>
      <c r="D151">
        <v>255</v>
      </c>
      <c r="E151" s="6">
        <f>C151*D151</f>
        <v>255</v>
      </c>
      <c r="F151" s="6">
        <f>E151+E151*15/100</f>
        <v>293.25</v>
      </c>
      <c r="G151" s="6">
        <f>SUM(F151)</f>
        <v>293.25</v>
      </c>
      <c r="H151">
        <f>16*C151</f>
        <v>16</v>
      </c>
      <c r="I151">
        <f>SUM(H151)</f>
        <v>16</v>
      </c>
      <c r="J151" s="9">
        <f>G151+I151</f>
        <v>309.25</v>
      </c>
      <c r="K151">
        <v>309</v>
      </c>
    </row>
    <row r="152" spans="1:10" ht="15">
      <c r="A152" s="14"/>
      <c r="B152" s="8"/>
      <c r="E152">
        <f t="shared" si="16"/>
        <v>0</v>
      </c>
      <c r="J152" s="10"/>
    </row>
    <row r="153" spans="1:11" ht="15">
      <c r="A153" s="13" t="s">
        <v>139</v>
      </c>
      <c r="B153" s="8" t="s">
        <v>156</v>
      </c>
      <c r="C153">
        <v>0.5</v>
      </c>
      <c r="D153">
        <v>255</v>
      </c>
      <c r="E153" s="6">
        <f>C153*D153</f>
        <v>127.5</v>
      </c>
      <c r="F153" s="6">
        <f>E153+E153*15/100</f>
        <v>146.625</v>
      </c>
      <c r="G153" s="6">
        <f>SUM(F153)</f>
        <v>146.625</v>
      </c>
      <c r="H153">
        <f>16*C153</f>
        <v>8</v>
      </c>
      <c r="I153">
        <f>SUM(H153)</f>
        <v>8</v>
      </c>
      <c r="J153" s="9">
        <f>G153+I153</f>
        <v>154.625</v>
      </c>
      <c r="K153">
        <v>155</v>
      </c>
    </row>
    <row r="154" spans="1:10" ht="15">
      <c r="A154" s="13"/>
      <c r="B154" s="8"/>
      <c r="E154">
        <f t="shared" si="16"/>
        <v>0</v>
      </c>
      <c r="J154" s="10"/>
    </row>
    <row r="155" spans="1:10" ht="15">
      <c r="A155" s="13" t="s">
        <v>127</v>
      </c>
      <c r="B155" s="8" t="s">
        <v>155</v>
      </c>
      <c r="C155">
        <v>0.5</v>
      </c>
      <c r="D155">
        <v>255</v>
      </c>
      <c r="E155" s="6">
        <f t="shared" si="16"/>
        <v>127.5</v>
      </c>
      <c r="F155" s="6">
        <f>E155+E155*15/100</f>
        <v>146.625</v>
      </c>
      <c r="H155">
        <f>16*C155</f>
        <v>8</v>
      </c>
      <c r="J155" s="10"/>
    </row>
    <row r="156" spans="1:10" ht="15">
      <c r="A156" s="13" t="s">
        <v>127</v>
      </c>
      <c r="B156" s="8" t="s">
        <v>163</v>
      </c>
      <c r="C156">
        <v>0.5</v>
      </c>
      <c r="D156">
        <v>255</v>
      </c>
      <c r="E156" s="6">
        <f t="shared" si="16"/>
        <v>127.5</v>
      </c>
      <c r="F156" s="6">
        <f>E156+E156*15/100</f>
        <v>146.625</v>
      </c>
      <c r="H156">
        <f>16*C156</f>
        <v>8</v>
      </c>
      <c r="J156" s="10"/>
    </row>
    <row r="157" spans="1:10" ht="15">
      <c r="A157" s="13" t="s">
        <v>127</v>
      </c>
      <c r="B157" s="8" t="s">
        <v>147</v>
      </c>
      <c r="C157">
        <v>0.5</v>
      </c>
      <c r="D157">
        <v>255</v>
      </c>
      <c r="E157" s="6">
        <f t="shared" si="16"/>
        <v>127.5</v>
      </c>
      <c r="F157" s="6">
        <f>E157+E157*15/100</f>
        <v>146.625</v>
      </c>
      <c r="H157">
        <f>16*C157</f>
        <v>8</v>
      </c>
      <c r="J157" s="10"/>
    </row>
    <row r="158" spans="1:11" ht="15">
      <c r="A158" s="13" t="s">
        <v>127</v>
      </c>
      <c r="B158" s="8" t="s">
        <v>145</v>
      </c>
      <c r="C158">
        <v>3</v>
      </c>
      <c r="D158" s="8">
        <v>290.24</v>
      </c>
      <c r="E158" s="6">
        <f t="shared" si="16"/>
        <v>870.72</v>
      </c>
      <c r="F158" s="6">
        <f>E158+E158*15/100</f>
        <v>1001.328</v>
      </c>
      <c r="G158" s="6">
        <f>SUM(F155:F158)</f>
        <v>1441.203</v>
      </c>
      <c r="H158">
        <f>16*C158</f>
        <v>48</v>
      </c>
      <c r="I158">
        <f>SUM(H155:H158)</f>
        <v>72</v>
      </c>
      <c r="J158" s="9">
        <f>G158+I158</f>
        <v>1513.203</v>
      </c>
      <c r="K158">
        <v>1513</v>
      </c>
    </row>
    <row r="159" spans="1:10" ht="15">
      <c r="A159" s="13"/>
      <c r="B159" s="8"/>
      <c r="E159">
        <f t="shared" si="16"/>
        <v>0</v>
      </c>
      <c r="J159" s="10"/>
    </row>
    <row r="160" spans="1:11" ht="15">
      <c r="A160" s="13" t="s">
        <v>114</v>
      </c>
      <c r="B160" s="8" t="s">
        <v>145</v>
      </c>
      <c r="C160">
        <v>1.5</v>
      </c>
      <c r="D160" s="8">
        <v>290.24</v>
      </c>
      <c r="E160" s="6">
        <f>C160*D160</f>
        <v>435.36</v>
      </c>
      <c r="F160" s="6">
        <f>E160+E160*15/100</f>
        <v>500.664</v>
      </c>
      <c r="G160" s="6">
        <f>SUM(F160)</f>
        <v>500.664</v>
      </c>
      <c r="H160">
        <f>16*C160</f>
        <v>24</v>
      </c>
      <c r="I160">
        <f>SUM(H160)</f>
        <v>24</v>
      </c>
      <c r="J160" s="9">
        <f>G160+I160</f>
        <v>524.664</v>
      </c>
      <c r="K160">
        <v>525</v>
      </c>
    </row>
    <row r="161" spans="2:10" ht="15">
      <c r="B161" s="17"/>
      <c r="C161" s="17"/>
      <c r="J161" s="10"/>
    </row>
  </sheetData>
  <sheetProtection/>
  <autoFilter ref="A1:M160">
    <sortState ref="A2:M161">
      <sortCondition sortBy="value" ref="A2:A161"/>
    </sortState>
  </autoFilter>
  <hyperlinks>
    <hyperlink ref="A151" r:id="rId1" display="Татьяна-@555 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1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24.140625" style="0" customWidth="1"/>
    <col min="2" max="2" width="42.00390625" style="0" customWidth="1"/>
    <col min="11" max="11" width="9.140625" style="20" customWidth="1"/>
  </cols>
  <sheetData>
    <row r="1" spans="1:13" ht="15.75">
      <c r="A1" s="3" t="s">
        <v>61</v>
      </c>
      <c r="B1" s="3" t="s">
        <v>62</v>
      </c>
      <c r="C1" s="3" t="s">
        <v>63</v>
      </c>
      <c r="D1" s="3" t="s">
        <v>64</v>
      </c>
      <c r="E1" s="3" t="s">
        <v>65</v>
      </c>
      <c r="F1" s="4">
        <v>0.15</v>
      </c>
      <c r="G1" s="3" t="s">
        <v>66</v>
      </c>
      <c r="H1" s="3" t="s">
        <v>67</v>
      </c>
      <c r="I1" s="3" t="s">
        <v>68</v>
      </c>
      <c r="J1" s="3" t="s">
        <v>69</v>
      </c>
      <c r="K1" s="19" t="s">
        <v>70</v>
      </c>
      <c r="L1" s="3" t="s">
        <v>106</v>
      </c>
      <c r="M1" s="3" t="s">
        <v>166</v>
      </c>
    </row>
    <row r="2" spans="1:8" ht="12.75">
      <c r="A2" s="2" t="s">
        <v>21</v>
      </c>
      <c r="B2" s="1" t="s">
        <v>35</v>
      </c>
      <c r="C2">
        <v>0.5</v>
      </c>
      <c r="D2">
        <v>255</v>
      </c>
      <c r="E2" s="6">
        <f>C2*D2</f>
        <v>127.5</v>
      </c>
      <c r="F2" s="6">
        <f>E2+E2*15/100</f>
        <v>146.625</v>
      </c>
      <c r="H2">
        <f>16*C2</f>
        <v>8</v>
      </c>
    </row>
    <row r="3" spans="1:8" ht="12.75">
      <c r="A3" s="13" t="s">
        <v>175</v>
      </c>
      <c r="B3" s="8" t="s">
        <v>98</v>
      </c>
      <c r="C3">
        <v>0.5</v>
      </c>
      <c r="D3">
        <v>255</v>
      </c>
      <c r="E3" s="6">
        <f>C3*D3</f>
        <v>127.5</v>
      </c>
      <c r="F3" s="6">
        <f>E3+E3*15/100</f>
        <v>146.625</v>
      </c>
      <c r="H3">
        <f>16*C3</f>
        <v>8</v>
      </c>
    </row>
    <row r="4" spans="1:8" ht="12.75">
      <c r="A4" s="13" t="s">
        <v>175</v>
      </c>
      <c r="B4" s="8" t="s">
        <v>163</v>
      </c>
      <c r="C4">
        <v>0.5</v>
      </c>
      <c r="D4">
        <v>255</v>
      </c>
      <c r="E4" s="6">
        <f>C4*D4</f>
        <v>127.5</v>
      </c>
      <c r="F4" s="6">
        <f>E4+E4*15/100</f>
        <v>146.625</v>
      </c>
      <c r="H4">
        <f>16*C4</f>
        <v>8</v>
      </c>
    </row>
    <row r="5" spans="1:8" ht="12.75">
      <c r="A5" s="13" t="s">
        <v>175</v>
      </c>
      <c r="B5" s="8" t="s">
        <v>146</v>
      </c>
      <c r="C5">
        <v>0.5</v>
      </c>
      <c r="D5">
        <v>255</v>
      </c>
      <c r="E5" s="6">
        <f>C5*D5</f>
        <v>127.5</v>
      </c>
      <c r="F5" s="6">
        <f>E5+E5*15/100</f>
        <v>146.625</v>
      </c>
      <c r="H5">
        <f>16*C5</f>
        <v>8</v>
      </c>
    </row>
    <row r="6" spans="1:8" ht="12.75">
      <c r="A6" s="13" t="s">
        <v>175</v>
      </c>
      <c r="B6" s="8" t="s">
        <v>98</v>
      </c>
      <c r="C6">
        <v>0.5</v>
      </c>
      <c r="D6">
        <v>255</v>
      </c>
      <c r="E6" s="6">
        <f>C6*D6</f>
        <v>127.5</v>
      </c>
      <c r="F6" s="6">
        <f>E6+E6*15/100</f>
        <v>146.625</v>
      </c>
      <c r="H6">
        <f>16*C6</f>
        <v>8</v>
      </c>
    </row>
    <row r="7" spans="1:8" ht="12.75">
      <c r="A7" s="13" t="s">
        <v>175</v>
      </c>
      <c r="B7" s="8" t="s">
        <v>143</v>
      </c>
      <c r="C7">
        <v>0.5</v>
      </c>
      <c r="D7">
        <v>217.68</v>
      </c>
      <c r="E7" s="6">
        <f>C7*D7</f>
        <v>108.84</v>
      </c>
      <c r="F7" s="6">
        <f>E7+E7*15/100</f>
        <v>125.166</v>
      </c>
      <c r="H7">
        <f>16*C7</f>
        <v>8</v>
      </c>
    </row>
    <row r="8" spans="1:8" ht="12.75">
      <c r="A8" s="13" t="s">
        <v>175</v>
      </c>
      <c r="B8" s="8" t="s">
        <v>150</v>
      </c>
      <c r="C8">
        <v>0.5</v>
      </c>
      <c r="D8">
        <v>192.8</v>
      </c>
      <c r="E8" s="6">
        <f>C8*D8</f>
        <v>96.4</v>
      </c>
      <c r="F8" s="6">
        <f>E8+E8*15/100</f>
        <v>110.86000000000001</v>
      </c>
      <c r="H8">
        <f>16*C8</f>
        <v>8</v>
      </c>
    </row>
    <row r="9" spans="1:8" ht="12.75">
      <c r="A9" s="13" t="s">
        <v>175</v>
      </c>
      <c r="B9" s="8" t="s">
        <v>150</v>
      </c>
      <c r="C9">
        <v>0.5</v>
      </c>
      <c r="D9">
        <v>192.8</v>
      </c>
      <c r="E9" s="6">
        <f>C9*D9</f>
        <v>96.4</v>
      </c>
      <c r="F9" s="6">
        <f>E9+E9*15/100</f>
        <v>110.86000000000001</v>
      </c>
      <c r="H9">
        <f>16*C9</f>
        <v>8</v>
      </c>
    </row>
    <row r="10" spans="1:8" ht="12.75">
      <c r="A10" s="13" t="s">
        <v>175</v>
      </c>
      <c r="B10" s="8" t="s">
        <v>150</v>
      </c>
      <c r="C10">
        <v>0.5</v>
      </c>
      <c r="D10">
        <v>192.8</v>
      </c>
      <c r="E10" s="6">
        <f>C10*D10</f>
        <v>96.4</v>
      </c>
      <c r="F10" s="6">
        <f>E10+E10*15/100</f>
        <v>110.86000000000001</v>
      </c>
      <c r="H10">
        <f>16*C10</f>
        <v>8</v>
      </c>
    </row>
    <row r="11" spans="1:8" ht="12.75">
      <c r="A11" s="13" t="s">
        <v>175</v>
      </c>
      <c r="B11" s="8" t="s">
        <v>144</v>
      </c>
      <c r="C11">
        <v>0.5</v>
      </c>
      <c r="D11">
        <v>192.8</v>
      </c>
      <c r="E11" s="6">
        <f>C11*D11</f>
        <v>96.4</v>
      </c>
      <c r="F11" s="6">
        <f>E11+E11*15/100</f>
        <v>110.86000000000001</v>
      </c>
      <c r="H11">
        <f>16*C11</f>
        <v>8</v>
      </c>
    </row>
    <row r="12" spans="1:8" ht="12.75">
      <c r="A12" s="13" t="s">
        <v>175</v>
      </c>
      <c r="B12" s="8" t="s">
        <v>144</v>
      </c>
      <c r="C12">
        <v>0.5</v>
      </c>
      <c r="D12">
        <v>192.8</v>
      </c>
      <c r="E12" s="6">
        <f>C12*D12</f>
        <v>96.4</v>
      </c>
      <c r="F12" s="6">
        <f>E12+E12*15/100</f>
        <v>110.86000000000001</v>
      </c>
      <c r="H12">
        <f>16*C12</f>
        <v>8</v>
      </c>
    </row>
    <row r="13" spans="1:8" ht="12.75">
      <c r="A13" s="13" t="s">
        <v>175</v>
      </c>
      <c r="B13" s="8" t="s">
        <v>144</v>
      </c>
      <c r="C13">
        <v>0.5</v>
      </c>
      <c r="D13">
        <v>192.8</v>
      </c>
      <c r="E13" s="6">
        <f>C13*D13</f>
        <v>96.4</v>
      </c>
      <c r="F13" s="6">
        <f>E13+E13*15/100</f>
        <v>110.86000000000001</v>
      </c>
      <c r="H13">
        <f>16*C13</f>
        <v>8</v>
      </c>
    </row>
    <row r="14" spans="1:8" ht="12.75">
      <c r="A14" s="13" t="s">
        <v>175</v>
      </c>
      <c r="B14" s="8" t="s">
        <v>163</v>
      </c>
      <c r="C14">
        <v>0.5</v>
      </c>
      <c r="D14">
        <v>255</v>
      </c>
      <c r="E14" s="6">
        <f>C14*D14</f>
        <v>127.5</v>
      </c>
      <c r="F14" s="6">
        <f>E14+E14*15/100</f>
        <v>146.625</v>
      </c>
      <c r="H14">
        <f>16*C14</f>
        <v>8</v>
      </c>
    </row>
    <row r="15" spans="1:8" ht="12.75">
      <c r="A15" s="13" t="s">
        <v>175</v>
      </c>
      <c r="B15" s="8" t="s">
        <v>146</v>
      </c>
      <c r="C15">
        <v>0.5</v>
      </c>
      <c r="D15">
        <v>255</v>
      </c>
      <c r="E15" s="6">
        <f>C15*D15</f>
        <v>127.5</v>
      </c>
      <c r="F15" s="6">
        <f>E15+E15*15/100</f>
        <v>146.625</v>
      </c>
      <c r="H15">
        <f>16*C15</f>
        <v>8</v>
      </c>
    </row>
    <row r="16" spans="1:8" ht="12.75">
      <c r="A16" s="13" t="s">
        <v>175</v>
      </c>
      <c r="B16" s="8" t="s">
        <v>154</v>
      </c>
      <c r="C16">
        <v>0.5</v>
      </c>
      <c r="D16">
        <v>255</v>
      </c>
      <c r="E16" s="6">
        <f>C16*D16</f>
        <v>127.5</v>
      </c>
      <c r="F16" s="6">
        <f>E16+E16*15/100</f>
        <v>146.625</v>
      </c>
      <c r="H16">
        <f>16*C16</f>
        <v>8</v>
      </c>
    </row>
    <row r="17" spans="1:8" ht="12.75">
      <c r="A17" s="13" t="s">
        <v>175</v>
      </c>
      <c r="B17" s="8" t="s">
        <v>154</v>
      </c>
      <c r="C17">
        <v>0.5</v>
      </c>
      <c r="D17">
        <v>255</v>
      </c>
      <c r="E17" s="6">
        <f>C17*D17</f>
        <v>127.5</v>
      </c>
      <c r="F17" s="6">
        <f>E17+E17*15/100</f>
        <v>146.625</v>
      </c>
      <c r="H17">
        <f>16*C17</f>
        <v>8</v>
      </c>
    </row>
    <row r="18" spans="1:8" ht="12.75">
      <c r="A18" s="13" t="s">
        <v>175</v>
      </c>
      <c r="B18" s="8" t="s">
        <v>154</v>
      </c>
      <c r="C18">
        <v>0.5</v>
      </c>
      <c r="D18">
        <v>255</v>
      </c>
      <c r="E18" s="6">
        <f>C18*D18</f>
        <v>127.5</v>
      </c>
      <c r="F18" s="6">
        <f>E18+E18*15/100</f>
        <v>146.625</v>
      </c>
      <c r="H18">
        <f>16*C18</f>
        <v>8</v>
      </c>
    </row>
    <row r="19" spans="1:12" ht="15">
      <c r="A19" s="13" t="s">
        <v>175</v>
      </c>
      <c r="B19" s="8" t="s">
        <v>154</v>
      </c>
      <c r="C19">
        <v>0.5</v>
      </c>
      <c r="D19">
        <v>255</v>
      </c>
      <c r="E19" s="6">
        <f>C19*D19</f>
        <v>127.5</v>
      </c>
      <c r="F19" s="6">
        <f>E19+E19*15/100</f>
        <v>146.625</v>
      </c>
      <c r="G19" s="6">
        <f>SUM(F2:F19)</f>
        <v>2403.2010000000005</v>
      </c>
      <c r="H19">
        <f>16*C19</f>
        <v>8</v>
      </c>
      <c r="I19">
        <f>SUM(H2:H19)</f>
        <v>144</v>
      </c>
      <c r="J19" s="9">
        <f>G19+I19</f>
        <v>2547.2010000000005</v>
      </c>
      <c r="L19" s="7">
        <f>J19-K19</f>
        <v>2547.2010000000005</v>
      </c>
    </row>
    <row r="20" spans="1:12" ht="15">
      <c r="A20" s="13"/>
      <c r="B20" s="8"/>
      <c r="E20" s="6">
        <f>C20*D20</f>
        <v>0</v>
      </c>
      <c r="F20" s="6"/>
      <c r="G20" s="6"/>
      <c r="J20" s="9"/>
      <c r="L20" s="7"/>
    </row>
    <row r="21" spans="1:12" ht="15">
      <c r="A21" s="13" t="s">
        <v>122</v>
      </c>
      <c r="B21" s="8" t="s">
        <v>159</v>
      </c>
      <c r="C21">
        <v>1</v>
      </c>
      <c r="D21">
        <v>255</v>
      </c>
      <c r="E21" s="6">
        <f>C21*D21</f>
        <v>255</v>
      </c>
      <c r="F21" s="6">
        <f>E21+E21*15/100</f>
        <v>293.25</v>
      </c>
      <c r="H21">
        <f>16*C21</f>
        <v>16</v>
      </c>
      <c r="J21" s="9"/>
      <c r="L21" s="7"/>
    </row>
    <row r="22" spans="1:12" ht="15">
      <c r="A22" s="13" t="s">
        <v>122</v>
      </c>
      <c r="B22" s="8" t="s">
        <v>156</v>
      </c>
      <c r="C22">
        <v>1</v>
      </c>
      <c r="D22">
        <v>255</v>
      </c>
      <c r="E22" s="6">
        <f>C22*D22</f>
        <v>255</v>
      </c>
      <c r="F22" s="6">
        <f>E22+E22*15/100</f>
        <v>293.25</v>
      </c>
      <c r="G22" s="6"/>
      <c r="H22">
        <f>16*C22</f>
        <v>16</v>
      </c>
      <c r="J22" s="9"/>
      <c r="L22" s="7"/>
    </row>
    <row r="23" spans="1:12" ht="15">
      <c r="A23" s="13" t="s">
        <v>123</v>
      </c>
      <c r="B23" s="8" t="s">
        <v>154</v>
      </c>
      <c r="C23">
        <v>1</v>
      </c>
      <c r="D23">
        <v>255</v>
      </c>
      <c r="E23" s="6">
        <f>C23*D23</f>
        <v>255</v>
      </c>
      <c r="F23" s="6">
        <f>E23+E23*15/100</f>
        <v>293.25</v>
      </c>
      <c r="H23">
        <f>16*C23</f>
        <v>16</v>
      </c>
      <c r="J23" s="10"/>
      <c r="L23" s="7"/>
    </row>
    <row r="24" spans="1:12" ht="15">
      <c r="A24" s="13" t="s">
        <v>123</v>
      </c>
      <c r="B24" s="8" t="s">
        <v>159</v>
      </c>
      <c r="C24">
        <v>1</v>
      </c>
      <c r="D24">
        <v>255</v>
      </c>
      <c r="E24" s="6">
        <f>C24*D24</f>
        <v>255</v>
      </c>
      <c r="F24" s="6">
        <f>E24+E24*15/100</f>
        <v>293.25</v>
      </c>
      <c r="H24">
        <f>16*C24</f>
        <v>16</v>
      </c>
      <c r="J24" s="10"/>
      <c r="L24" s="7"/>
    </row>
    <row r="25" spans="1:12" ht="15">
      <c r="A25" s="13" t="s">
        <v>123</v>
      </c>
      <c r="B25" s="8" t="s">
        <v>147</v>
      </c>
      <c r="C25">
        <v>1</v>
      </c>
      <c r="D25">
        <v>255</v>
      </c>
      <c r="E25" s="6">
        <f>C25*D25</f>
        <v>255</v>
      </c>
      <c r="F25" s="6">
        <f>E25+E25*15/100</f>
        <v>293.25</v>
      </c>
      <c r="H25">
        <f>16*C25</f>
        <v>16</v>
      </c>
      <c r="J25" s="10"/>
      <c r="L25" s="7"/>
    </row>
    <row r="26" spans="1:12" ht="15">
      <c r="A26" s="13" t="s">
        <v>123</v>
      </c>
      <c r="B26" s="8" t="s">
        <v>155</v>
      </c>
      <c r="C26">
        <v>1</v>
      </c>
      <c r="D26">
        <v>255</v>
      </c>
      <c r="E26" s="6">
        <f>C26*D26</f>
        <v>255</v>
      </c>
      <c r="F26" s="6">
        <f>E26+E26*15/100</f>
        <v>293.25</v>
      </c>
      <c r="H26">
        <f>16*C26</f>
        <v>16</v>
      </c>
      <c r="J26" s="10"/>
      <c r="L26" s="7"/>
    </row>
    <row r="27" spans="1:12" ht="15">
      <c r="A27" s="13" t="s">
        <v>123</v>
      </c>
      <c r="B27" s="8" t="s">
        <v>158</v>
      </c>
      <c r="C27">
        <v>1</v>
      </c>
      <c r="D27">
        <v>255</v>
      </c>
      <c r="E27" s="6">
        <f>C27*D27</f>
        <v>255</v>
      </c>
      <c r="F27" s="6">
        <f>E27+E27*15/100</f>
        <v>293.25</v>
      </c>
      <c r="H27">
        <f>16*C27</f>
        <v>16</v>
      </c>
      <c r="J27" s="10"/>
      <c r="L27" s="7"/>
    </row>
    <row r="28" spans="1:12" ht="15">
      <c r="A28" s="13" t="s">
        <v>123</v>
      </c>
      <c r="B28" s="8" t="s">
        <v>152</v>
      </c>
      <c r="C28">
        <v>1</v>
      </c>
      <c r="D28">
        <v>373.17</v>
      </c>
      <c r="E28" s="6">
        <f>C28*D28</f>
        <v>373.17</v>
      </c>
      <c r="F28" s="6">
        <f>E28+E28*15/100</f>
        <v>429.1455</v>
      </c>
      <c r="H28">
        <f>16*C28</f>
        <v>16</v>
      </c>
      <c r="J28" s="10"/>
      <c r="L28" s="7"/>
    </row>
    <row r="29" spans="1:12" ht="15">
      <c r="A29" s="13" t="s">
        <v>123</v>
      </c>
      <c r="B29" s="8" t="s">
        <v>160</v>
      </c>
      <c r="C29">
        <v>1</v>
      </c>
      <c r="D29">
        <v>255</v>
      </c>
      <c r="E29" s="6">
        <f>C29*D29</f>
        <v>255</v>
      </c>
      <c r="F29" s="6">
        <f>E29+E29*15/100</f>
        <v>293.25</v>
      </c>
      <c r="H29">
        <f>16*C29</f>
        <v>16</v>
      </c>
      <c r="J29" s="10"/>
      <c r="L29" s="7"/>
    </row>
    <row r="30" spans="1:12" ht="15">
      <c r="A30" s="13" t="s">
        <v>123</v>
      </c>
      <c r="B30" s="8" t="s">
        <v>156</v>
      </c>
      <c r="C30">
        <v>1</v>
      </c>
      <c r="D30">
        <v>255</v>
      </c>
      <c r="E30" s="6">
        <f>C30*D30</f>
        <v>255</v>
      </c>
      <c r="F30" s="6">
        <f>E30+E30*15/100</f>
        <v>293.25</v>
      </c>
      <c r="G30" s="6">
        <f>SUM(F21:F30)</f>
        <v>3068.3955</v>
      </c>
      <c r="H30">
        <f>16*C30</f>
        <v>16</v>
      </c>
      <c r="I30">
        <f>SUM(H21:H30)</f>
        <v>160</v>
      </c>
      <c r="J30" s="9">
        <f>G30+I30</f>
        <v>3228.3955</v>
      </c>
      <c r="K30" s="20">
        <v>3229</v>
      </c>
      <c r="L30" s="7">
        <f>J30-K30</f>
        <v>-0.6044999999999163</v>
      </c>
    </row>
    <row r="31" spans="1:12" ht="15">
      <c r="A31" s="13"/>
      <c r="B31" s="8"/>
      <c r="E31" s="6">
        <f>C31*D31</f>
        <v>0</v>
      </c>
      <c r="F31" s="6"/>
      <c r="G31" s="6"/>
      <c r="J31" s="9"/>
      <c r="L31" s="7"/>
    </row>
    <row r="32" spans="1:10" ht="15">
      <c r="A32" s="2" t="s">
        <v>71</v>
      </c>
      <c r="B32" s="1" t="s">
        <v>101</v>
      </c>
      <c r="C32">
        <v>0.5</v>
      </c>
      <c r="D32">
        <v>292.32</v>
      </c>
      <c r="E32" s="6">
        <f>C32*D32</f>
        <v>146.16</v>
      </c>
      <c r="F32" s="6">
        <f>E32+E32*15/100</f>
        <v>168.084</v>
      </c>
      <c r="H32">
        <f>16*C32</f>
        <v>8</v>
      </c>
      <c r="J32" s="10"/>
    </row>
    <row r="33" spans="1:10" ht="15">
      <c r="A33" s="2" t="s">
        <v>71</v>
      </c>
      <c r="B33" s="1" t="s">
        <v>26</v>
      </c>
      <c r="C33">
        <v>0.5</v>
      </c>
      <c r="D33">
        <v>255</v>
      </c>
      <c r="E33" s="6">
        <f>C33*D33</f>
        <v>127.5</v>
      </c>
      <c r="F33" s="6">
        <f>E33+E33*15/100</f>
        <v>146.625</v>
      </c>
      <c r="H33">
        <f>16*C33</f>
        <v>8</v>
      </c>
      <c r="J33" s="10"/>
    </row>
    <row r="34" spans="1:10" ht="15">
      <c r="A34" s="2" t="s">
        <v>71</v>
      </c>
      <c r="B34" s="1" t="s">
        <v>19</v>
      </c>
      <c r="C34">
        <v>0.5</v>
      </c>
      <c r="D34">
        <v>255</v>
      </c>
      <c r="E34" s="6">
        <f>C34*D34</f>
        <v>127.5</v>
      </c>
      <c r="F34" s="6">
        <f>E34+E34*15/100</f>
        <v>146.625</v>
      </c>
      <c r="H34">
        <f>16*C34</f>
        <v>8</v>
      </c>
      <c r="J34" s="10"/>
    </row>
    <row r="35" spans="1:10" ht="15">
      <c r="A35" s="2" t="s">
        <v>71</v>
      </c>
      <c r="B35" s="1" t="s">
        <v>42</v>
      </c>
      <c r="C35">
        <v>0.5</v>
      </c>
      <c r="D35">
        <v>255</v>
      </c>
      <c r="E35" s="6">
        <f>C35*D35</f>
        <v>127.5</v>
      </c>
      <c r="F35" s="6">
        <f>E35+E35*15/100</f>
        <v>146.625</v>
      </c>
      <c r="H35">
        <f>16*C35</f>
        <v>8</v>
      </c>
      <c r="J35" s="10"/>
    </row>
    <row r="36" spans="1:10" ht="15">
      <c r="A36" s="2" t="s">
        <v>71</v>
      </c>
      <c r="B36" s="1" t="s">
        <v>59</v>
      </c>
      <c r="C36">
        <v>0.5</v>
      </c>
      <c r="D36">
        <v>255</v>
      </c>
      <c r="E36" s="6">
        <f>C36*D36</f>
        <v>127.5</v>
      </c>
      <c r="F36" s="6">
        <f>E36+E36*15/100</f>
        <v>146.625</v>
      </c>
      <c r="H36">
        <f>16*C36</f>
        <v>8</v>
      </c>
      <c r="J36" s="10"/>
    </row>
    <row r="37" spans="1:10" ht="15">
      <c r="A37" s="2" t="s">
        <v>71</v>
      </c>
      <c r="B37" s="1" t="s">
        <v>95</v>
      </c>
      <c r="C37">
        <v>0.5</v>
      </c>
      <c r="D37">
        <v>217.68</v>
      </c>
      <c r="E37" s="6">
        <f>C37*D37</f>
        <v>108.84</v>
      </c>
      <c r="F37" s="6">
        <f>E37+E37*15/100</f>
        <v>125.166</v>
      </c>
      <c r="H37">
        <f>16*C37</f>
        <v>8</v>
      </c>
      <c r="J37" s="10"/>
    </row>
    <row r="38" spans="1:10" ht="15">
      <c r="A38" s="2" t="s">
        <v>71</v>
      </c>
      <c r="B38" s="1" t="s">
        <v>91</v>
      </c>
      <c r="C38">
        <v>0.5</v>
      </c>
      <c r="D38">
        <v>292.32</v>
      </c>
      <c r="E38" s="6">
        <f>C38*D38</f>
        <v>146.16</v>
      </c>
      <c r="F38" s="6">
        <f>E38+E38*15/100</f>
        <v>168.084</v>
      </c>
      <c r="H38">
        <f>16*C38</f>
        <v>8</v>
      </c>
      <c r="J38" s="10"/>
    </row>
    <row r="39" spans="1:10" ht="15">
      <c r="A39" s="2" t="s">
        <v>71</v>
      </c>
      <c r="B39" s="1" t="s">
        <v>96</v>
      </c>
      <c r="C39">
        <v>0.5</v>
      </c>
      <c r="D39" s="8">
        <v>347.67</v>
      </c>
      <c r="E39" s="6">
        <f>C39*D39</f>
        <v>173.835</v>
      </c>
      <c r="F39" s="6">
        <f>E39+E39*15/100</f>
        <v>199.91025000000002</v>
      </c>
      <c r="H39">
        <f>16*C39</f>
        <v>8</v>
      </c>
      <c r="J39" s="10"/>
    </row>
    <row r="40" spans="1:12" ht="15">
      <c r="A40" s="2" t="s">
        <v>71</v>
      </c>
      <c r="B40" s="1" t="s">
        <v>100</v>
      </c>
      <c r="C40">
        <v>0.5</v>
      </c>
      <c r="D40" s="8">
        <v>347.67</v>
      </c>
      <c r="E40" s="6">
        <f>C40*D40</f>
        <v>173.835</v>
      </c>
      <c r="F40" s="6">
        <f>E40+E40*15/100</f>
        <v>199.91025000000002</v>
      </c>
      <c r="G40" s="6">
        <f>SUM(F32:F40)</f>
        <v>1447.6545</v>
      </c>
      <c r="H40">
        <f>16*C40</f>
        <v>8</v>
      </c>
      <c r="I40">
        <f>SUM(H32:H40)</f>
        <v>72</v>
      </c>
      <c r="J40" s="9">
        <f>G40+I40</f>
        <v>1519.6545</v>
      </c>
      <c r="K40" s="20">
        <v>1520</v>
      </c>
      <c r="L40" s="7">
        <f>J40-K40</f>
        <v>-0.3454999999999018</v>
      </c>
    </row>
    <row r="41" spans="1:12" ht="15">
      <c r="A41" s="2"/>
      <c r="B41" s="1"/>
      <c r="D41" s="8"/>
      <c r="E41" s="6">
        <f>C41*D41</f>
        <v>0</v>
      </c>
      <c r="F41" s="6"/>
      <c r="G41" s="6"/>
      <c r="J41" s="9"/>
      <c r="L41" s="7"/>
    </row>
    <row r="42" spans="1:10" ht="15">
      <c r="A42" s="13" t="s">
        <v>124</v>
      </c>
      <c r="B42" s="8" t="s">
        <v>162</v>
      </c>
      <c r="C42">
        <v>0.5</v>
      </c>
      <c r="D42">
        <v>292.32</v>
      </c>
      <c r="E42" s="6">
        <f>C42*D42</f>
        <v>146.16</v>
      </c>
      <c r="F42" s="6">
        <f>E42+E42*15/100</f>
        <v>168.084</v>
      </c>
      <c r="H42">
        <f>16*C42</f>
        <v>8</v>
      </c>
      <c r="J42" s="10"/>
    </row>
    <row r="43" spans="1:10" ht="15">
      <c r="A43" s="13" t="s">
        <v>124</v>
      </c>
      <c r="B43" s="8" t="s">
        <v>141</v>
      </c>
      <c r="C43">
        <v>1</v>
      </c>
      <c r="D43">
        <v>373.17</v>
      </c>
      <c r="E43" s="6">
        <f>C43*D43</f>
        <v>373.17</v>
      </c>
      <c r="F43" s="6">
        <f>E43+E43*15/100</f>
        <v>429.1455</v>
      </c>
      <c r="H43">
        <f>16*C43</f>
        <v>16</v>
      </c>
      <c r="J43" s="10"/>
    </row>
    <row r="44" spans="1:12" ht="15">
      <c r="A44" s="13" t="s">
        <v>124</v>
      </c>
      <c r="B44" s="8" t="s">
        <v>142</v>
      </c>
      <c r="C44">
        <v>0.5</v>
      </c>
      <c r="D44">
        <v>292.32</v>
      </c>
      <c r="E44" s="6">
        <f>C44*D44</f>
        <v>146.16</v>
      </c>
      <c r="F44" s="6">
        <f>E44+E44*15/100</f>
        <v>168.084</v>
      </c>
      <c r="G44" s="6"/>
      <c r="H44">
        <f>16*C44</f>
        <v>8</v>
      </c>
      <c r="J44" s="9"/>
      <c r="L44" s="7"/>
    </row>
    <row r="45" spans="1:12" ht="15">
      <c r="A45" s="2" t="s">
        <v>14</v>
      </c>
      <c r="B45" s="1" t="s">
        <v>0</v>
      </c>
      <c r="C45">
        <v>1.5</v>
      </c>
      <c r="D45" s="8">
        <v>290.24</v>
      </c>
      <c r="E45" s="6">
        <f>C45*D45</f>
        <v>435.36</v>
      </c>
      <c r="F45" s="6">
        <f>E45+E45*15/100</f>
        <v>500.664</v>
      </c>
      <c r="G45" s="6">
        <f>SUM(F42:F45)</f>
        <v>1265.9775</v>
      </c>
      <c r="H45">
        <f>16*C45</f>
        <v>24</v>
      </c>
      <c r="I45">
        <f>SUM(H42:H45)</f>
        <v>56</v>
      </c>
      <c r="J45" s="9">
        <f>G45+I45</f>
        <v>1321.9775</v>
      </c>
      <c r="K45" s="20">
        <v>1322</v>
      </c>
      <c r="L45" s="7">
        <f>J45-K45</f>
        <v>-0.02250000000003638</v>
      </c>
    </row>
    <row r="46" spans="1:12" ht="15">
      <c r="A46" s="2"/>
      <c r="B46" s="1"/>
      <c r="D46" s="8"/>
      <c r="E46" s="6">
        <f>C46*D46</f>
        <v>0</v>
      </c>
      <c r="F46" s="6"/>
      <c r="G46" s="6"/>
      <c r="J46" s="9"/>
      <c r="L46" s="7"/>
    </row>
    <row r="47" spans="1:10" ht="15">
      <c r="A47" s="13" t="s">
        <v>169</v>
      </c>
      <c r="B47" s="8" t="s">
        <v>156</v>
      </c>
      <c r="C47">
        <v>0.5</v>
      </c>
      <c r="D47">
        <v>255</v>
      </c>
      <c r="E47" s="6">
        <f>C47*D47</f>
        <v>127.5</v>
      </c>
      <c r="F47" s="6">
        <f>E47+E47*15/100</f>
        <v>146.625</v>
      </c>
      <c r="H47">
        <f>16*C47</f>
        <v>8</v>
      </c>
      <c r="J47" s="10"/>
    </row>
    <row r="48" spans="1:12" ht="15">
      <c r="A48" s="13" t="s">
        <v>169</v>
      </c>
      <c r="B48" s="8" t="s">
        <v>153</v>
      </c>
      <c r="C48">
        <v>1.5</v>
      </c>
      <c r="D48">
        <v>255</v>
      </c>
      <c r="E48" s="6">
        <f>C48*D48</f>
        <v>382.5</v>
      </c>
      <c r="F48" s="6">
        <f>E48+E48*15/100</f>
        <v>439.875</v>
      </c>
      <c r="G48" s="6">
        <f>SUM(F47:F48)</f>
        <v>586.5</v>
      </c>
      <c r="H48">
        <f>16*C48</f>
        <v>24</v>
      </c>
      <c r="I48">
        <f>SUM(H47:H48)</f>
        <v>32</v>
      </c>
      <c r="J48" s="9">
        <f>G48+I48</f>
        <v>618.5</v>
      </c>
      <c r="K48" s="20">
        <v>619</v>
      </c>
      <c r="L48" s="7">
        <f>J48-K48</f>
        <v>-0.5</v>
      </c>
    </row>
    <row r="49" spans="1:12" ht="15">
      <c r="A49" s="13"/>
      <c r="B49" s="8"/>
      <c r="E49" s="6">
        <f>C49*D49</f>
        <v>0</v>
      </c>
      <c r="F49" s="6"/>
      <c r="G49" s="6"/>
      <c r="J49" s="9"/>
      <c r="L49" s="7"/>
    </row>
    <row r="50" spans="1:12" ht="15">
      <c r="A50" s="2" t="s">
        <v>107</v>
      </c>
      <c r="B50" s="1" t="s">
        <v>108</v>
      </c>
      <c r="C50">
        <v>0.5</v>
      </c>
      <c r="D50">
        <v>255</v>
      </c>
      <c r="E50" s="6">
        <f>C50*D50</f>
        <v>127.5</v>
      </c>
      <c r="F50" s="6">
        <f>E50+E50*15/100</f>
        <v>146.625</v>
      </c>
      <c r="G50" s="6">
        <f>SUM(F50)</f>
        <v>146.625</v>
      </c>
      <c r="H50">
        <f>16*C50</f>
        <v>8</v>
      </c>
      <c r="I50">
        <f>SUM(H50)</f>
        <v>8</v>
      </c>
      <c r="J50" s="9">
        <f>G50+I50</f>
        <v>154.625</v>
      </c>
      <c r="K50" s="20">
        <v>155</v>
      </c>
      <c r="L50" s="7">
        <f>J50-K50</f>
        <v>-0.375</v>
      </c>
    </row>
    <row r="51" spans="1:12" ht="15">
      <c r="A51" s="2"/>
      <c r="B51" s="1"/>
      <c r="E51" s="6">
        <f>C51*D51</f>
        <v>0</v>
      </c>
      <c r="F51" s="6"/>
      <c r="G51" s="6"/>
      <c r="J51" s="9"/>
      <c r="L51" s="7"/>
    </row>
    <row r="52" spans="1:12" ht="15">
      <c r="A52" s="2" t="s">
        <v>4</v>
      </c>
      <c r="B52" s="1" t="s">
        <v>0</v>
      </c>
      <c r="C52">
        <v>1.5</v>
      </c>
      <c r="D52" s="8">
        <v>290.24</v>
      </c>
      <c r="E52" s="6">
        <f>C52*D52</f>
        <v>435.36</v>
      </c>
      <c r="F52" s="6">
        <f>E52+E52*15/100</f>
        <v>500.664</v>
      </c>
      <c r="G52" s="6">
        <f>SUM(F52)</f>
        <v>500.664</v>
      </c>
      <c r="H52">
        <f>16*C52</f>
        <v>24</v>
      </c>
      <c r="I52">
        <f>SUM(H52)</f>
        <v>24</v>
      </c>
      <c r="J52" s="9">
        <f>G52+I52</f>
        <v>524.664</v>
      </c>
      <c r="K52" s="20">
        <v>525</v>
      </c>
      <c r="L52" s="7">
        <f>J52-K52</f>
        <v>-0.33600000000001273</v>
      </c>
    </row>
    <row r="53" spans="1:12" ht="15">
      <c r="A53" s="2"/>
      <c r="B53" s="1"/>
      <c r="D53" s="8"/>
      <c r="E53" s="6">
        <f>C53*D53</f>
        <v>0</v>
      </c>
      <c r="F53" s="6"/>
      <c r="G53" s="6"/>
      <c r="J53" s="9"/>
      <c r="L53" s="7"/>
    </row>
    <row r="54" spans="1:10" ht="15">
      <c r="A54" s="13" t="s">
        <v>125</v>
      </c>
      <c r="B54" s="8" t="s">
        <v>142</v>
      </c>
      <c r="C54">
        <v>0.5</v>
      </c>
      <c r="D54">
        <v>292.32</v>
      </c>
      <c r="E54" s="6">
        <f>C54*D54</f>
        <v>146.16</v>
      </c>
      <c r="F54" s="6">
        <f>E54+E54*15/100</f>
        <v>168.084</v>
      </c>
      <c r="H54">
        <f>16*C54</f>
        <v>8</v>
      </c>
      <c r="J54" s="10"/>
    </row>
    <row r="55" spans="1:10" ht="15">
      <c r="A55" s="13" t="s">
        <v>125</v>
      </c>
      <c r="B55" s="8" t="s">
        <v>141</v>
      </c>
      <c r="C55">
        <v>0.5</v>
      </c>
      <c r="D55">
        <v>373.17</v>
      </c>
      <c r="E55" s="6">
        <f>C55*D55</f>
        <v>186.585</v>
      </c>
      <c r="F55" s="6">
        <f>E55+E55*15/100</f>
        <v>214.57275</v>
      </c>
      <c r="H55">
        <f>16*C55</f>
        <v>8</v>
      </c>
      <c r="J55" s="10"/>
    </row>
    <row r="56" spans="1:10" ht="15">
      <c r="A56" s="13" t="s">
        <v>125</v>
      </c>
      <c r="B56" s="8" t="s">
        <v>153</v>
      </c>
      <c r="C56">
        <v>0.5</v>
      </c>
      <c r="D56">
        <v>255</v>
      </c>
      <c r="E56" s="6">
        <f>C56*D56</f>
        <v>127.5</v>
      </c>
      <c r="F56" s="6">
        <f>E56+E56*15/100</f>
        <v>146.625</v>
      </c>
      <c r="H56">
        <f>16*C56</f>
        <v>8</v>
      </c>
      <c r="J56" s="10"/>
    </row>
    <row r="57" spans="1:10" ht="15">
      <c r="A57" s="13" t="s">
        <v>125</v>
      </c>
      <c r="B57" s="8" t="s">
        <v>159</v>
      </c>
      <c r="C57">
        <v>2.5</v>
      </c>
      <c r="D57">
        <v>255</v>
      </c>
      <c r="E57" s="6">
        <f>C57*D57</f>
        <v>637.5</v>
      </c>
      <c r="F57" s="6">
        <f>E57+E57*15/100</f>
        <v>733.125</v>
      </c>
      <c r="H57">
        <f>16*C57</f>
        <v>40</v>
      </c>
      <c r="J57" s="10"/>
    </row>
    <row r="58" spans="1:12" ht="15">
      <c r="A58" s="13" t="s">
        <v>125</v>
      </c>
      <c r="B58" s="8" t="s">
        <v>156</v>
      </c>
      <c r="C58">
        <v>2.5</v>
      </c>
      <c r="D58">
        <v>255</v>
      </c>
      <c r="E58" s="6">
        <f>C58*D58</f>
        <v>637.5</v>
      </c>
      <c r="F58" s="6">
        <f>E58+E58*15/100</f>
        <v>733.125</v>
      </c>
      <c r="G58" s="6">
        <f>SUM(F54:F58)</f>
        <v>1995.53175</v>
      </c>
      <c r="H58">
        <f>16*C58</f>
        <v>40</v>
      </c>
      <c r="I58">
        <f>SUM(H54:H58)</f>
        <v>104</v>
      </c>
      <c r="J58" s="9">
        <f>G58+I58</f>
        <v>2099.53175</v>
      </c>
      <c r="K58" s="20">
        <v>2100</v>
      </c>
      <c r="L58" s="7">
        <f>J58-K58</f>
        <v>-0.46824999999989814</v>
      </c>
    </row>
    <row r="59" spans="1:12" ht="15">
      <c r="A59" s="13"/>
      <c r="B59" s="8"/>
      <c r="E59" s="6">
        <f aca="true" t="shared" si="0" ref="E59:E127">C59*D59</f>
        <v>0</v>
      </c>
      <c r="F59" s="6"/>
      <c r="G59" s="6"/>
      <c r="J59" s="9"/>
      <c r="L59" s="7"/>
    </row>
    <row r="60" spans="1:10" ht="15">
      <c r="A60" s="2" t="s">
        <v>72</v>
      </c>
      <c r="B60" s="1" t="s">
        <v>110</v>
      </c>
      <c r="C60">
        <v>0.5</v>
      </c>
      <c r="D60" s="8">
        <v>373.17</v>
      </c>
      <c r="E60" s="6">
        <f t="shared" si="0"/>
        <v>186.585</v>
      </c>
      <c r="F60" s="6">
        <f>E60+E60*15/100</f>
        <v>214.57275</v>
      </c>
      <c r="H60">
        <f>16*C60</f>
        <v>8</v>
      </c>
      <c r="J60" s="10"/>
    </row>
    <row r="61" spans="1:10" ht="15">
      <c r="A61" s="2" t="s">
        <v>72</v>
      </c>
      <c r="B61" s="1" t="s">
        <v>19</v>
      </c>
      <c r="C61">
        <v>0.5</v>
      </c>
      <c r="D61">
        <v>255</v>
      </c>
      <c r="E61" s="6">
        <f t="shared" si="0"/>
        <v>127.5</v>
      </c>
      <c r="F61" s="6">
        <f>E61+E61*15/100</f>
        <v>146.625</v>
      </c>
      <c r="H61">
        <f>16*C61</f>
        <v>8</v>
      </c>
      <c r="J61" s="10"/>
    </row>
    <row r="62" spans="1:10" ht="15">
      <c r="A62" s="2" t="s">
        <v>72</v>
      </c>
      <c r="B62" s="1" t="s">
        <v>39</v>
      </c>
      <c r="C62">
        <v>0.5</v>
      </c>
      <c r="D62">
        <v>255</v>
      </c>
      <c r="E62" s="6">
        <f t="shared" si="0"/>
        <v>127.5</v>
      </c>
      <c r="F62" s="6">
        <f>E62+E62*15/100</f>
        <v>146.625</v>
      </c>
      <c r="H62">
        <f>16*C62</f>
        <v>8</v>
      </c>
      <c r="J62" s="10"/>
    </row>
    <row r="63" spans="1:12" ht="15">
      <c r="A63" s="2" t="s">
        <v>72</v>
      </c>
      <c r="B63" s="1" t="s">
        <v>108</v>
      </c>
      <c r="C63">
        <v>0.5</v>
      </c>
      <c r="D63">
        <v>255</v>
      </c>
      <c r="E63" s="6">
        <f t="shared" si="0"/>
        <v>127.5</v>
      </c>
      <c r="F63" s="6">
        <f>E63+E63*15/100</f>
        <v>146.625</v>
      </c>
      <c r="G63" s="6">
        <f>SUM(F60:F63)</f>
        <v>654.44775</v>
      </c>
      <c r="H63">
        <f>16*C63</f>
        <v>8</v>
      </c>
      <c r="I63">
        <f>SUM(H60:H63)</f>
        <v>32</v>
      </c>
      <c r="J63" s="9">
        <f>G63+I63</f>
        <v>686.44775</v>
      </c>
      <c r="L63" s="7">
        <f>J63-K63</f>
        <v>686.44775</v>
      </c>
    </row>
    <row r="64" spans="1:12" ht="15">
      <c r="A64" s="2"/>
      <c r="B64" s="1"/>
      <c r="E64" s="6">
        <f t="shared" si="0"/>
        <v>0</v>
      </c>
      <c r="F64" s="6"/>
      <c r="G64" s="6"/>
      <c r="J64" s="9"/>
      <c r="L64" s="7"/>
    </row>
    <row r="65" spans="1:12" ht="15">
      <c r="A65" s="13" t="s">
        <v>173</v>
      </c>
      <c r="B65" s="8" t="s">
        <v>143</v>
      </c>
      <c r="C65">
        <v>0.5</v>
      </c>
      <c r="D65">
        <v>217.68</v>
      </c>
      <c r="E65" s="6">
        <f t="shared" si="0"/>
        <v>108.84</v>
      </c>
      <c r="F65" s="6">
        <f>E65+E65*15/100</f>
        <v>125.166</v>
      </c>
      <c r="G65" s="6">
        <f>SUM(F65)</f>
        <v>125.166</v>
      </c>
      <c r="H65">
        <f>16*C65</f>
        <v>8</v>
      </c>
      <c r="I65">
        <f>SUM(H65)</f>
        <v>8</v>
      </c>
      <c r="J65" s="9">
        <f>G65+I65</f>
        <v>133.166</v>
      </c>
      <c r="L65" s="7">
        <f>J65-K65</f>
        <v>133.166</v>
      </c>
    </row>
    <row r="66" spans="1:12" ht="15">
      <c r="A66" s="13"/>
      <c r="B66" s="8"/>
      <c r="E66" s="6">
        <f t="shared" si="0"/>
        <v>0</v>
      </c>
      <c r="F66" s="6"/>
      <c r="G66" s="6"/>
      <c r="J66" s="9"/>
      <c r="L66" s="7"/>
    </row>
    <row r="67" spans="1:10" ht="15">
      <c r="A67" s="13" t="s">
        <v>116</v>
      </c>
      <c r="B67" s="8" t="s">
        <v>156</v>
      </c>
      <c r="C67">
        <v>0.5</v>
      </c>
      <c r="D67">
        <v>255</v>
      </c>
      <c r="E67" s="6">
        <f t="shared" si="0"/>
        <v>127.5</v>
      </c>
      <c r="F67" s="6">
        <f>E67+E67*15/100</f>
        <v>146.625</v>
      </c>
      <c r="H67">
        <f>16*C67</f>
        <v>8</v>
      </c>
      <c r="J67" s="10"/>
    </row>
    <row r="68" spans="1:10" ht="15">
      <c r="A68" s="13" t="s">
        <v>116</v>
      </c>
      <c r="B68" s="8" t="s">
        <v>145</v>
      </c>
      <c r="C68">
        <v>1.5</v>
      </c>
      <c r="D68" s="8">
        <v>290.24</v>
      </c>
      <c r="E68" s="6">
        <f t="shared" si="0"/>
        <v>435.36</v>
      </c>
      <c r="F68" s="6">
        <f>E68+E68*15/100</f>
        <v>500.664</v>
      </c>
      <c r="H68">
        <f>16*C68</f>
        <v>24</v>
      </c>
      <c r="J68" s="10"/>
    </row>
    <row r="69" spans="1:12" ht="15">
      <c r="A69" s="13" t="s">
        <v>116</v>
      </c>
      <c r="B69" s="8" t="s">
        <v>142</v>
      </c>
      <c r="C69">
        <v>0.5</v>
      </c>
      <c r="D69">
        <v>292.32</v>
      </c>
      <c r="E69" s="6">
        <f t="shared" si="0"/>
        <v>146.16</v>
      </c>
      <c r="F69" s="6">
        <f>E69+E69*15/100</f>
        <v>168.084</v>
      </c>
      <c r="G69" s="6">
        <f>SUM(F67:F69)</f>
        <v>815.373</v>
      </c>
      <c r="H69">
        <f>16*C69</f>
        <v>8</v>
      </c>
      <c r="I69">
        <f>SUM(H67:H69)</f>
        <v>40</v>
      </c>
      <c r="J69" s="9">
        <f>G69+I69</f>
        <v>855.373</v>
      </c>
      <c r="K69" s="20">
        <v>855</v>
      </c>
      <c r="L69" s="7">
        <f>J69-K69</f>
        <v>0.3730000000000473</v>
      </c>
    </row>
    <row r="70" spans="1:12" ht="15">
      <c r="A70" s="13"/>
      <c r="B70" s="8"/>
      <c r="E70" s="6">
        <f t="shared" si="0"/>
        <v>0</v>
      </c>
      <c r="F70" s="6"/>
      <c r="G70" s="6"/>
      <c r="J70" s="9"/>
      <c r="L70" s="7"/>
    </row>
    <row r="71" spans="1:10" ht="15">
      <c r="A71" s="2" t="s">
        <v>73</v>
      </c>
      <c r="B71" s="1" t="s">
        <v>38</v>
      </c>
      <c r="C71">
        <v>1</v>
      </c>
      <c r="D71">
        <v>255</v>
      </c>
      <c r="E71" s="6">
        <f t="shared" si="0"/>
        <v>255</v>
      </c>
      <c r="F71" s="6">
        <f>E71+E71*15/100</f>
        <v>293.25</v>
      </c>
      <c r="H71">
        <f>16*C71</f>
        <v>16</v>
      </c>
      <c r="J71" s="10"/>
    </row>
    <row r="72" spans="1:10" ht="15">
      <c r="A72" s="2" t="s">
        <v>73</v>
      </c>
      <c r="B72" s="1" t="s">
        <v>19</v>
      </c>
      <c r="C72">
        <v>1</v>
      </c>
      <c r="D72">
        <v>255</v>
      </c>
      <c r="E72" s="6">
        <f t="shared" si="0"/>
        <v>255</v>
      </c>
      <c r="F72" s="6">
        <f>E72+E72*15/100</f>
        <v>293.25</v>
      </c>
      <c r="H72">
        <f>16*C72</f>
        <v>16</v>
      </c>
      <c r="J72" s="10"/>
    </row>
    <row r="73" spans="1:10" ht="15">
      <c r="A73" s="2" t="s">
        <v>73</v>
      </c>
      <c r="B73" s="1" t="s">
        <v>58</v>
      </c>
      <c r="C73">
        <v>1</v>
      </c>
      <c r="D73">
        <v>255</v>
      </c>
      <c r="E73" s="6">
        <f t="shared" si="0"/>
        <v>255</v>
      </c>
      <c r="F73" s="6">
        <f>E73+E73*15/100</f>
        <v>293.25</v>
      </c>
      <c r="H73">
        <f>16*C73</f>
        <v>16</v>
      </c>
      <c r="J73" s="10"/>
    </row>
    <row r="74" spans="1:10" ht="15">
      <c r="A74" s="2" t="s">
        <v>73</v>
      </c>
      <c r="B74" s="1" t="s">
        <v>96</v>
      </c>
      <c r="C74">
        <v>1</v>
      </c>
      <c r="D74" s="8">
        <v>347.67</v>
      </c>
      <c r="E74" s="6">
        <f t="shared" si="0"/>
        <v>347.67</v>
      </c>
      <c r="F74" s="6">
        <f>E74+E74*15/100</f>
        <v>399.82050000000004</v>
      </c>
      <c r="H74">
        <f>16*C74</f>
        <v>16</v>
      </c>
      <c r="J74" s="10"/>
    </row>
    <row r="75" spans="1:10" ht="15">
      <c r="A75" s="2" t="s">
        <v>73</v>
      </c>
      <c r="B75" s="1" t="s">
        <v>100</v>
      </c>
      <c r="C75">
        <v>1</v>
      </c>
      <c r="D75" s="8">
        <v>347.67</v>
      </c>
      <c r="E75" s="6">
        <f t="shared" si="0"/>
        <v>347.67</v>
      </c>
      <c r="F75" s="6">
        <f>E75+E75*15/100</f>
        <v>399.82050000000004</v>
      </c>
      <c r="H75">
        <f>16*C75</f>
        <v>16</v>
      </c>
      <c r="J75" s="10"/>
    </row>
    <row r="76" spans="1:10" ht="15">
      <c r="A76" s="2" t="s">
        <v>73</v>
      </c>
      <c r="B76" s="1" t="s">
        <v>51</v>
      </c>
      <c r="C76">
        <v>1</v>
      </c>
      <c r="D76">
        <v>255</v>
      </c>
      <c r="E76" s="6">
        <f t="shared" si="0"/>
        <v>255</v>
      </c>
      <c r="F76" s="6">
        <f>E76+E76*15/100</f>
        <v>293.25</v>
      </c>
      <c r="H76">
        <f>16*C76</f>
        <v>16</v>
      </c>
      <c r="J76" s="10"/>
    </row>
    <row r="77" spans="1:12" ht="15">
      <c r="A77" s="2" t="s">
        <v>73</v>
      </c>
      <c r="B77" s="1" t="s">
        <v>0</v>
      </c>
      <c r="C77">
        <v>6</v>
      </c>
      <c r="D77" s="8">
        <v>290.24</v>
      </c>
      <c r="E77" s="6">
        <f t="shared" si="0"/>
        <v>1741.44</v>
      </c>
      <c r="F77" s="6">
        <f>E77+E77*15/100</f>
        <v>2002.656</v>
      </c>
      <c r="G77" s="6">
        <f>SUM(F71:F77)</f>
        <v>3975.297</v>
      </c>
      <c r="H77">
        <f>16*C77</f>
        <v>96</v>
      </c>
      <c r="I77">
        <f>SUM(H71:H77)</f>
        <v>192</v>
      </c>
      <c r="J77" s="9">
        <f>G77+I77</f>
        <v>4167.2970000000005</v>
      </c>
      <c r="K77" s="20">
        <v>4167</v>
      </c>
      <c r="L77" s="7">
        <f>J77-K77</f>
        <v>0.2970000000004802</v>
      </c>
    </row>
    <row r="78" spans="1:12" ht="15">
      <c r="A78" s="2"/>
      <c r="B78" s="1"/>
      <c r="D78" s="8"/>
      <c r="E78" s="6">
        <f t="shared" si="0"/>
        <v>0</v>
      </c>
      <c r="F78" s="6"/>
      <c r="G78" s="6"/>
      <c r="J78" s="9"/>
      <c r="L78" s="7"/>
    </row>
    <row r="79" spans="1:12" ht="15">
      <c r="A79" s="2" t="s">
        <v>177</v>
      </c>
      <c r="B79" s="1" t="s">
        <v>91</v>
      </c>
      <c r="C79">
        <v>0.5</v>
      </c>
      <c r="D79">
        <v>292.32</v>
      </c>
      <c r="E79" s="6">
        <f t="shared" si="0"/>
        <v>146.16</v>
      </c>
      <c r="F79" s="6">
        <f>E79+E79*15/100</f>
        <v>168.084</v>
      </c>
      <c r="G79" s="6">
        <f>SUM(F79)</f>
        <v>168.084</v>
      </c>
      <c r="H79">
        <f>16*C79</f>
        <v>8</v>
      </c>
      <c r="I79">
        <f>SUM(H79)</f>
        <v>8</v>
      </c>
      <c r="J79" s="9">
        <f>G79+I79</f>
        <v>176.084</v>
      </c>
      <c r="L79" s="7">
        <f>J79-K79</f>
        <v>176.084</v>
      </c>
    </row>
    <row r="80" spans="1:12" ht="15">
      <c r="A80" s="2"/>
      <c r="B80" s="1"/>
      <c r="D80" s="8"/>
      <c r="E80" s="6">
        <f t="shared" si="0"/>
        <v>0</v>
      </c>
      <c r="F80" s="6"/>
      <c r="G80" s="6"/>
      <c r="J80" s="9"/>
      <c r="L80" s="7"/>
    </row>
    <row r="81" spans="1:10" ht="15">
      <c r="A81" s="2" t="s">
        <v>74</v>
      </c>
      <c r="B81" s="1" t="s">
        <v>101</v>
      </c>
      <c r="C81">
        <v>0.5</v>
      </c>
      <c r="D81">
        <v>292.32</v>
      </c>
      <c r="E81" s="6">
        <f t="shared" si="0"/>
        <v>146.16</v>
      </c>
      <c r="F81" s="6">
        <f>E81+E81*15/100</f>
        <v>168.084</v>
      </c>
      <c r="H81">
        <f>16*C81</f>
        <v>8</v>
      </c>
      <c r="J81" s="10"/>
    </row>
    <row r="82" spans="1:10" ht="15">
      <c r="A82" s="2" t="s">
        <v>74</v>
      </c>
      <c r="B82" s="1" t="s">
        <v>108</v>
      </c>
      <c r="C82">
        <v>1</v>
      </c>
      <c r="D82">
        <v>255</v>
      </c>
      <c r="E82" s="6">
        <f t="shared" si="0"/>
        <v>255</v>
      </c>
      <c r="F82" s="6">
        <f>E82+E82*15/100</f>
        <v>293.25</v>
      </c>
      <c r="H82">
        <f>16*C82</f>
        <v>16</v>
      </c>
      <c r="J82" s="10"/>
    </row>
    <row r="83" spans="1:12" ht="15">
      <c r="A83" s="2" t="s">
        <v>74</v>
      </c>
      <c r="B83" s="1" t="s">
        <v>98</v>
      </c>
      <c r="C83">
        <v>1</v>
      </c>
      <c r="D83">
        <v>255</v>
      </c>
      <c r="E83" s="6">
        <f t="shared" si="0"/>
        <v>255</v>
      </c>
      <c r="F83" s="6">
        <f>E83+E83*15/100</f>
        <v>293.25</v>
      </c>
      <c r="G83" s="6"/>
      <c r="H83">
        <f>16*C83</f>
        <v>16</v>
      </c>
      <c r="J83" s="9"/>
      <c r="L83" s="7"/>
    </row>
    <row r="84" spans="1:12" ht="15">
      <c r="A84" s="2" t="s">
        <v>74</v>
      </c>
      <c r="B84" s="8" t="s">
        <v>161</v>
      </c>
      <c r="C84">
        <v>0.5</v>
      </c>
      <c r="D84">
        <v>255</v>
      </c>
      <c r="E84" s="6">
        <f t="shared" si="0"/>
        <v>127.5</v>
      </c>
      <c r="F84" s="6">
        <f>E84+E84*15/100</f>
        <v>146.625</v>
      </c>
      <c r="G84" s="6">
        <f>SUM(F81:F84)</f>
        <v>901.2090000000001</v>
      </c>
      <c r="H84">
        <f>16*C84</f>
        <v>8</v>
      </c>
      <c r="I84">
        <f>SUM(H81:H84)</f>
        <v>48</v>
      </c>
      <c r="J84" s="9">
        <f>G84+I84</f>
        <v>949.2090000000001</v>
      </c>
      <c r="K84" s="20">
        <v>950</v>
      </c>
      <c r="L84" s="7">
        <f>J84-K84</f>
        <v>-0.79099999999994</v>
      </c>
    </row>
    <row r="85" spans="1:12" ht="15">
      <c r="A85" s="2"/>
      <c r="B85" s="8"/>
      <c r="E85" s="6">
        <f t="shared" si="0"/>
        <v>0</v>
      </c>
      <c r="F85" s="6"/>
      <c r="G85" s="6"/>
      <c r="J85" s="9"/>
      <c r="L85" s="7"/>
    </row>
    <row r="86" spans="1:10" ht="15">
      <c r="A86" s="2" t="s">
        <v>75</v>
      </c>
      <c r="B86" s="1" t="s">
        <v>109</v>
      </c>
      <c r="C86">
        <v>0.5</v>
      </c>
      <c r="D86">
        <v>255</v>
      </c>
      <c r="E86" s="6">
        <f t="shared" si="0"/>
        <v>127.5</v>
      </c>
      <c r="F86" s="6">
        <f>E86+E86*15/100</f>
        <v>146.625</v>
      </c>
      <c r="H86">
        <f>16*C86</f>
        <v>8</v>
      </c>
      <c r="J86" s="10"/>
    </row>
    <row r="87" spans="1:10" ht="15">
      <c r="A87" s="2" t="s">
        <v>75</v>
      </c>
      <c r="B87" s="1" t="s">
        <v>108</v>
      </c>
      <c r="C87">
        <v>1</v>
      </c>
      <c r="D87">
        <v>255</v>
      </c>
      <c r="E87" s="6">
        <f t="shared" si="0"/>
        <v>255</v>
      </c>
      <c r="F87" s="6">
        <f>E87+E87*15/100</f>
        <v>293.25</v>
      </c>
      <c r="H87">
        <f>16*C87</f>
        <v>16</v>
      </c>
      <c r="J87" s="10"/>
    </row>
    <row r="88" spans="1:12" ht="15">
      <c r="A88" s="2" t="s">
        <v>75</v>
      </c>
      <c r="B88" s="1" t="s">
        <v>27</v>
      </c>
      <c r="C88">
        <v>0.5</v>
      </c>
      <c r="D88">
        <v>255</v>
      </c>
      <c r="E88" s="6">
        <f t="shared" si="0"/>
        <v>127.5</v>
      </c>
      <c r="F88" s="6">
        <f>E88+E88*15/100</f>
        <v>146.625</v>
      </c>
      <c r="G88" s="6"/>
      <c r="H88">
        <f>16*C88</f>
        <v>8</v>
      </c>
      <c r="J88" s="9"/>
      <c r="L88" s="7"/>
    </row>
    <row r="89" spans="1:10" ht="15">
      <c r="A89" s="13" t="s">
        <v>75</v>
      </c>
      <c r="B89" s="8" t="s">
        <v>159</v>
      </c>
      <c r="C89">
        <v>0.5</v>
      </c>
      <c r="D89">
        <v>255</v>
      </c>
      <c r="E89" s="6">
        <f t="shared" si="0"/>
        <v>127.5</v>
      </c>
      <c r="F89" s="6">
        <f>E89+E89*15/100</f>
        <v>146.625</v>
      </c>
      <c r="H89">
        <f>16*C89</f>
        <v>8</v>
      </c>
      <c r="J89" s="10"/>
    </row>
    <row r="90" spans="1:12" ht="15">
      <c r="A90" s="13" t="s">
        <v>75</v>
      </c>
      <c r="B90" s="8" t="s">
        <v>158</v>
      </c>
      <c r="C90">
        <v>0.5</v>
      </c>
      <c r="D90">
        <v>255</v>
      </c>
      <c r="E90" s="6">
        <f t="shared" si="0"/>
        <v>127.5</v>
      </c>
      <c r="F90" s="6">
        <f>E90+E90*15/100</f>
        <v>146.625</v>
      </c>
      <c r="G90" s="6">
        <f>SUM(F86:F90)</f>
        <v>879.75</v>
      </c>
      <c r="H90">
        <f>16*C90</f>
        <v>8</v>
      </c>
      <c r="I90">
        <f>SUM(H86:H90)</f>
        <v>48</v>
      </c>
      <c r="J90" s="9">
        <f>G90+I90</f>
        <v>927.75</v>
      </c>
      <c r="K90" s="20">
        <v>928</v>
      </c>
      <c r="L90" s="7">
        <f>J90-K90</f>
        <v>-0.25</v>
      </c>
    </row>
    <row r="91" spans="1:12" ht="15">
      <c r="A91" s="13"/>
      <c r="B91" s="8"/>
      <c r="E91" s="6">
        <f t="shared" si="0"/>
        <v>0</v>
      </c>
      <c r="F91" s="6"/>
      <c r="G91" s="6"/>
      <c r="J91" s="9"/>
      <c r="L91" s="7"/>
    </row>
    <row r="92" spans="1:12" ht="15">
      <c r="A92" s="13" t="s">
        <v>118</v>
      </c>
      <c r="B92" s="8" t="s">
        <v>145</v>
      </c>
      <c r="C92">
        <v>1.5</v>
      </c>
      <c r="D92" s="8">
        <v>290.24</v>
      </c>
      <c r="E92" s="6">
        <f t="shared" si="0"/>
        <v>435.36</v>
      </c>
      <c r="F92" s="6">
        <f>E92+E92*15/100</f>
        <v>500.664</v>
      </c>
      <c r="G92" s="6">
        <f>SUM(F92)</f>
        <v>500.664</v>
      </c>
      <c r="H92">
        <f>16*C92</f>
        <v>24</v>
      </c>
      <c r="I92">
        <f>SUM(H92)</f>
        <v>24</v>
      </c>
      <c r="J92" s="9">
        <f>G92+I92</f>
        <v>524.664</v>
      </c>
      <c r="K92" s="20">
        <v>525</v>
      </c>
      <c r="L92" s="7">
        <f>J92-K92</f>
        <v>-0.33600000000001273</v>
      </c>
    </row>
    <row r="93" spans="1:12" ht="15">
      <c r="A93" s="13"/>
      <c r="B93" s="8"/>
      <c r="D93" s="8"/>
      <c r="E93" s="6">
        <f t="shared" si="0"/>
        <v>0</v>
      </c>
      <c r="F93" s="6"/>
      <c r="G93" s="6"/>
      <c r="J93" s="9"/>
      <c r="L93" s="7"/>
    </row>
    <row r="94" spans="1:12" ht="15">
      <c r="A94" s="13" t="s">
        <v>117</v>
      </c>
      <c r="B94" s="8" t="s">
        <v>145</v>
      </c>
      <c r="C94">
        <v>1.5</v>
      </c>
      <c r="D94" s="8">
        <v>290.24</v>
      </c>
      <c r="E94" s="6">
        <f t="shared" si="0"/>
        <v>435.36</v>
      </c>
      <c r="F94" s="6">
        <f>E94+E94*15/100</f>
        <v>500.664</v>
      </c>
      <c r="G94" s="6">
        <f>SUM(F94)</f>
        <v>500.664</v>
      </c>
      <c r="H94">
        <f>16*C94</f>
        <v>24</v>
      </c>
      <c r="I94">
        <f>SUM(H94)</f>
        <v>24</v>
      </c>
      <c r="J94" s="9">
        <f>G94+I94</f>
        <v>524.664</v>
      </c>
      <c r="K94" s="20">
        <v>525</v>
      </c>
      <c r="L94" s="7">
        <f>J94-K94</f>
        <v>-0.33600000000001273</v>
      </c>
    </row>
    <row r="95" spans="1:12" ht="15">
      <c r="A95" s="13"/>
      <c r="B95" s="8"/>
      <c r="D95" s="8"/>
      <c r="E95" s="6">
        <f t="shared" si="0"/>
        <v>0</v>
      </c>
      <c r="F95" s="6"/>
      <c r="G95" s="6"/>
      <c r="J95" s="9"/>
      <c r="L95" s="7"/>
    </row>
    <row r="96" spans="1:10" ht="15">
      <c r="A96" s="2" t="s">
        <v>76</v>
      </c>
      <c r="B96" s="1" t="s">
        <v>99</v>
      </c>
      <c r="C96">
        <v>0.5</v>
      </c>
      <c r="D96">
        <v>255</v>
      </c>
      <c r="E96" s="6">
        <f t="shared" si="0"/>
        <v>127.5</v>
      </c>
      <c r="F96" s="6">
        <f>E96+E96*15/100</f>
        <v>146.625</v>
      </c>
      <c r="H96">
        <f>16*C96</f>
        <v>8</v>
      </c>
      <c r="J96" s="10"/>
    </row>
    <row r="97" spans="1:12" ht="15">
      <c r="A97" s="2" t="s">
        <v>76</v>
      </c>
      <c r="B97" s="1" t="s">
        <v>108</v>
      </c>
      <c r="C97">
        <v>0.5</v>
      </c>
      <c r="D97">
        <v>255</v>
      </c>
      <c r="E97" s="6">
        <f t="shared" si="0"/>
        <v>127.5</v>
      </c>
      <c r="F97" s="6">
        <f>E97+E97*15/100</f>
        <v>146.625</v>
      </c>
      <c r="G97" s="6">
        <f>SUM(F96:F97)</f>
        <v>293.25</v>
      </c>
      <c r="H97">
        <f>16*C97</f>
        <v>8</v>
      </c>
      <c r="I97">
        <f>SUM(H96:H97)</f>
        <v>16</v>
      </c>
      <c r="J97" s="9">
        <f>G97+I97</f>
        <v>309.25</v>
      </c>
      <c r="K97" s="20">
        <v>310</v>
      </c>
      <c r="L97" s="7">
        <f>J97-K97</f>
        <v>-0.75</v>
      </c>
    </row>
    <row r="98" spans="1:12" ht="15">
      <c r="A98" s="2"/>
      <c r="B98" s="1"/>
      <c r="E98" s="6">
        <f t="shared" si="0"/>
        <v>0</v>
      </c>
      <c r="F98" s="6"/>
      <c r="G98" s="6"/>
      <c r="J98" s="9"/>
      <c r="L98" s="7"/>
    </row>
    <row r="99" spans="1:10" ht="15">
      <c r="A99" s="13" t="s">
        <v>131</v>
      </c>
      <c r="B99" s="8" t="s">
        <v>142</v>
      </c>
      <c r="C99">
        <v>0.5</v>
      </c>
      <c r="D99">
        <v>292.32</v>
      </c>
      <c r="E99" s="6">
        <f t="shared" si="0"/>
        <v>146.16</v>
      </c>
      <c r="F99" s="6">
        <f>E99+E99*15/100</f>
        <v>168.084</v>
      </c>
      <c r="H99">
        <f>16*C99</f>
        <v>8</v>
      </c>
      <c r="J99" s="10"/>
    </row>
    <row r="100" spans="1:12" ht="15">
      <c r="A100" s="13" t="s">
        <v>131</v>
      </c>
      <c r="B100" s="8" t="s">
        <v>156</v>
      </c>
      <c r="C100">
        <v>1</v>
      </c>
      <c r="D100">
        <v>255</v>
      </c>
      <c r="E100" s="6">
        <f t="shared" si="0"/>
        <v>255</v>
      </c>
      <c r="F100" s="6">
        <f>E100+E100*15/100</f>
        <v>293.25</v>
      </c>
      <c r="G100" s="6"/>
      <c r="H100">
        <f>16*C100</f>
        <v>16</v>
      </c>
      <c r="J100" s="9"/>
      <c r="L100" s="7"/>
    </row>
    <row r="101" spans="1:12" ht="15">
      <c r="A101" s="2" t="s">
        <v>1</v>
      </c>
      <c r="B101" s="1" t="s">
        <v>0</v>
      </c>
      <c r="C101">
        <v>1.5</v>
      </c>
      <c r="D101" s="8">
        <v>290.24</v>
      </c>
      <c r="E101" s="6">
        <f t="shared" si="0"/>
        <v>435.36</v>
      </c>
      <c r="F101" s="6">
        <f>E101+E101*15/100</f>
        <v>500.664</v>
      </c>
      <c r="G101" s="6">
        <f>SUM(F99:F101)</f>
        <v>961.998</v>
      </c>
      <c r="H101">
        <f>16*C101</f>
        <v>24</v>
      </c>
      <c r="I101">
        <f>SUM(H99:H101)</f>
        <v>48</v>
      </c>
      <c r="J101" s="9">
        <f>G101+I101</f>
        <v>1009.998</v>
      </c>
      <c r="K101" s="20">
        <v>1010</v>
      </c>
      <c r="L101" s="7">
        <f>J101-K101</f>
        <v>-0.0019999999999527063</v>
      </c>
    </row>
    <row r="102" spans="1:12" ht="15">
      <c r="A102" s="2"/>
      <c r="B102" s="1"/>
      <c r="D102" s="8"/>
      <c r="E102" s="6">
        <f t="shared" si="0"/>
        <v>0</v>
      </c>
      <c r="F102" s="6"/>
      <c r="G102" s="6"/>
      <c r="J102" s="9"/>
      <c r="L102" s="7"/>
    </row>
    <row r="103" spans="1:12" ht="15">
      <c r="A103" s="2" t="s">
        <v>176</v>
      </c>
      <c r="B103" s="1" t="s">
        <v>91</v>
      </c>
      <c r="C103">
        <v>0.5</v>
      </c>
      <c r="D103">
        <v>292.32</v>
      </c>
      <c r="E103" s="6">
        <f t="shared" si="0"/>
        <v>146.16</v>
      </c>
      <c r="F103" s="6">
        <f>E103+E103*15/100</f>
        <v>168.084</v>
      </c>
      <c r="G103" s="6">
        <f>SUM(F103)</f>
        <v>168.084</v>
      </c>
      <c r="H103">
        <f>16*C103</f>
        <v>8</v>
      </c>
      <c r="I103">
        <f>SUM(H103)</f>
        <v>8</v>
      </c>
      <c r="J103" s="9">
        <f>G103+I103</f>
        <v>176.084</v>
      </c>
      <c r="L103" s="7">
        <f>J103-K103</f>
        <v>176.084</v>
      </c>
    </row>
    <row r="104" spans="1:12" ht="15">
      <c r="A104" s="2"/>
      <c r="B104" s="1"/>
      <c r="D104" s="8"/>
      <c r="E104" s="6">
        <f t="shared" si="0"/>
        <v>0</v>
      </c>
      <c r="F104" s="6"/>
      <c r="G104" s="6"/>
      <c r="J104" s="9"/>
      <c r="L104" s="7"/>
    </row>
    <row r="105" spans="1:12" ht="15">
      <c r="A105" s="2" t="s">
        <v>7</v>
      </c>
      <c r="B105" s="1" t="s">
        <v>0</v>
      </c>
      <c r="C105">
        <v>1.5</v>
      </c>
      <c r="D105" s="8">
        <v>290.24</v>
      </c>
      <c r="E105" s="6">
        <f t="shared" si="0"/>
        <v>435.36</v>
      </c>
      <c r="F105" s="6">
        <f>E105+E105*15/100</f>
        <v>500.664</v>
      </c>
      <c r="G105" s="6">
        <f>SUM(F105)</f>
        <v>500.664</v>
      </c>
      <c r="H105">
        <f>16*C105</f>
        <v>24</v>
      </c>
      <c r="I105">
        <f>SUM(H105)</f>
        <v>24</v>
      </c>
      <c r="J105" s="9">
        <f>G105+I105</f>
        <v>524.664</v>
      </c>
      <c r="K105" s="20">
        <v>530</v>
      </c>
      <c r="L105" s="7">
        <f>J105-K105</f>
        <v>-5.336000000000013</v>
      </c>
    </row>
    <row r="106" spans="1:12" ht="15">
      <c r="A106" s="2"/>
      <c r="B106" s="1"/>
      <c r="D106" s="8"/>
      <c r="E106" s="6">
        <f t="shared" si="0"/>
        <v>0</v>
      </c>
      <c r="F106" s="6"/>
      <c r="G106" s="6"/>
      <c r="J106" s="9"/>
      <c r="L106" s="7"/>
    </row>
    <row r="107" spans="1:10" ht="15">
      <c r="A107" s="13" t="s">
        <v>126</v>
      </c>
      <c r="B107" s="8" t="s">
        <v>158</v>
      </c>
      <c r="C107">
        <v>0.5</v>
      </c>
      <c r="D107">
        <v>255</v>
      </c>
      <c r="E107" s="6">
        <f t="shared" si="0"/>
        <v>127.5</v>
      </c>
      <c r="F107" s="6">
        <f>E107+E107*15/100</f>
        <v>146.625</v>
      </c>
      <c r="H107">
        <f>16*C107</f>
        <v>8</v>
      </c>
      <c r="J107" s="10"/>
    </row>
    <row r="108" spans="1:10" ht="15">
      <c r="A108" s="13" t="s">
        <v>126</v>
      </c>
      <c r="B108" s="8" t="s">
        <v>153</v>
      </c>
      <c r="C108">
        <v>0.5</v>
      </c>
      <c r="D108">
        <v>255</v>
      </c>
      <c r="E108" s="6">
        <f t="shared" si="0"/>
        <v>127.5</v>
      </c>
      <c r="F108" s="6">
        <f>E108+E108*15/100</f>
        <v>146.625</v>
      </c>
      <c r="H108">
        <f>16*C108</f>
        <v>8</v>
      </c>
      <c r="J108" s="10"/>
    </row>
    <row r="109" spans="1:12" ht="15">
      <c r="A109" s="13" t="s">
        <v>126</v>
      </c>
      <c r="B109" s="8" t="s">
        <v>157</v>
      </c>
      <c r="C109">
        <v>0.5</v>
      </c>
      <c r="D109">
        <v>255</v>
      </c>
      <c r="E109" s="6">
        <f t="shared" si="0"/>
        <v>127.5</v>
      </c>
      <c r="F109" s="6">
        <f>E109+E109*15/100</f>
        <v>146.625</v>
      </c>
      <c r="G109" s="6"/>
      <c r="H109">
        <f>16*C109</f>
        <v>8</v>
      </c>
      <c r="J109" s="9"/>
      <c r="L109" s="7"/>
    </row>
    <row r="110" spans="1:12" ht="15">
      <c r="A110" s="2" t="s">
        <v>15</v>
      </c>
      <c r="B110" s="1" t="s">
        <v>111</v>
      </c>
      <c r="C110">
        <v>13.5</v>
      </c>
      <c r="D110" s="8">
        <v>290.24</v>
      </c>
      <c r="E110" s="6">
        <f t="shared" si="0"/>
        <v>3918.2400000000002</v>
      </c>
      <c r="F110" s="6">
        <f>E110+E110*15/100</f>
        <v>4505.976000000001</v>
      </c>
      <c r="G110" s="6">
        <f>SUM(F107:F110)</f>
        <v>4945.851000000001</v>
      </c>
      <c r="H110">
        <f>16*C110</f>
        <v>216</v>
      </c>
      <c r="I110">
        <f>SUM(H107:H110)</f>
        <v>240</v>
      </c>
      <c r="J110" s="9">
        <f>G110+I110</f>
        <v>5185.851000000001</v>
      </c>
      <c r="K110" s="20">
        <v>4724.66</v>
      </c>
      <c r="L110" s="7">
        <f>J110-K110</f>
        <v>461.1910000000007</v>
      </c>
    </row>
    <row r="111" spans="1:12" ht="15">
      <c r="A111" s="2"/>
      <c r="B111" s="1"/>
      <c r="D111" s="8"/>
      <c r="E111" s="6">
        <f t="shared" si="0"/>
        <v>0</v>
      </c>
      <c r="F111" s="6"/>
      <c r="G111" s="6"/>
      <c r="J111" s="9"/>
      <c r="L111" s="7"/>
    </row>
    <row r="112" spans="1:12" ht="15">
      <c r="A112" s="13" t="s">
        <v>134</v>
      </c>
      <c r="B112" s="8" t="s">
        <v>156</v>
      </c>
      <c r="C112">
        <v>0.5</v>
      </c>
      <c r="D112">
        <v>255</v>
      </c>
      <c r="E112" s="6">
        <f t="shared" si="0"/>
        <v>127.5</v>
      </c>
      <c r="F112" s="6">
        <f>E112+E112*15/100</f>
        <v>146.625</v>
      </c>
      <c r="G112" s="6">
        <f>SUM(F112)</f>
        <v>146.625</v>
      </c>
      <c r="H112">
        <f>16*C112</f>
        <v>8</v>
      </c>
      <c r="I112">
        <f>SUM(H112)</f>
        <v>8</v>
      </c>
      <c r="J112" s="9">
        <f>G112+I112</f>
        <v>154.625</v>
      </c>
      <c r="K112" s="20">
        <v>155</v>
      </c>
      <c r="L112" s="7">
        <f>J112-K112</f>
        <v>-0.375</v>
      </c>
    </row>
    <row r="113" spans="1:12" ht="15">
      <c r="A113" s="13"/>
      <c r="B113" s="8"/>
      <c r="E113" s="6">
        <f t="shared" si="0"/>
        <v>0</v>
      </c>
      <c r="F113" s="6"/>
      <c r="G113" s="6"/>
      <c r="J113" s="9"/>
      <c r="L113" s="7"/>
    </row>
    <row r="114" spans="1:10" ht="15">
      <c r="A114" s="2" t="s">
        <v>104</v>
      </c>
      <c r="B114" s="1" t="s">
        <v>94</v>
      </c>
      <c r="C114">
        <v>0.5</v>
      </c>
      <c r="D114">
        <v>255</v>
      </c>
      <c r="E114" s="6">
        <f t="shared" si="0"/>
        <v>127.5</v>
      </c>
      <c r="F114" s="6">
        <f>E114+E114*15/100</f>
        <v>146.625</v>
      </c>
      <c r="G114" s="6"/>
      <c r="H114">
        <f>16*C114</f>
        <v>8</v>
      </c>
      <c r="J114" s="9"/>
    </row>
    <row r="115" spans="1:12" ht="15">
      <c r="A115" s="2" t="s">
        <v>104</v>
      </c>
      <c r="B115" s="1" t="s">
        <v>96</v>
      </c>
      <c r="C115">
        <v>0.5</v>
      </c>
      <c r="D115" s="8">
        <v>347.67</v>
      </c>
      <c r="E115" s="6">
        <f t="shared" si="0"/>
        <v>173.835</v>
      </c>
      <c r="F115" s="6">
        <f>E115+E115*15/100</f>
        <v>199.91025000000002</v>
      </c>
      <c r="G115" s="6"/>
      <c r="H115">
        <f>16*C115</f>
        <v>8</v>
      </c>
      <c r="J115" s="9"/>
      <c r="L115" s="7"/>
    </row>
    <row r="116" spans="1:10" ht="15">
      <c r="A116" s="13" t="s">
        <v>104</v>
      </c>
      <c r="B116" s="8" t="s">
        <v>157</v>
      </c>
      <c r="C116">
        <v>0.5</v>
      </c>
      <c r="D116">
        <v>255</v>
      </c>
      <c r="E116" s="6">
        <f t="shared" si="0"/>
        <v>127.5</v>
      </c>
      <c r="F116" s="6">
        <f>E116+E116*15/100</f>
        <v>146.625</v>
      </c>
      <c r="H116">
        <f>16*C116</f>
        <v>8</v>
      </c>
      <c r="J116" s="10"/>
    </row>
    <row r="117" spans="1:10" ht="15">
      <c r="A117" s="13" t="s">
        <v>104</v>
      </c>
      <c r="B117" s="8" t="s">
        <v>149</v>
      </c>
      <c r="C117">
        <v>0.5</v>
      </c>
      <c r="D117">
        <v>347.67</v>
      </c>
      <c r="E117" s="6">
        <f t="shared" si="0"/>
        <v>173.835</v>
      </c>
      <c r="F117" s="6">
        <f>E117+E117*15/100</f>
        <v>199.91025000000002</v>
      </c>
      <c r="H117">
        <f>16*C117</f>
        <v>8</v>
      </c>
      <c r="J117" s="10"/>
    </row>
    <row r="118" spans="1:10" ht="15">
      <c r="A118" s="13" t="s">
        <v>104</v>
      </c>
      <c r="B118" s="8" t="s">
        <v>162</v>
      </c>
      <c r="C118">
        <v>0.5</v>
      </c>
      <c r="D118">
        <v>292.32</v>
      </c>
      <c r="E118" s="6">
        <f t="shared" si="0"/>
        <v>146.16</v>
      </c>
      <c r="F118" s="6">
        <f>E118+E118*15/100</f>
        <v>168.084</v>
      </c>
      <c r="H118">
        <f>16*C118</f>
        <v>8</v>
      </c>
      <c r="J118" s="10"/>
    </row>
    <row r="119" spans="1:10" ht="15">
      <c r="A119" s="13" t="s">
        <v>104</v>
      </c>
      <c r="B119" s="8" t="s">
        <v>141</v>
      </c>
      <c r="C119">
        <v>0.5</v>
      </c>
      <c r="D119">
        <v>373.17</v>
      </c>
      <c r="E119" s="6">
        <f t="shared" si="0"/>
        <v>186.585</v>
      </c>
      <c r="F119" s="6">
        <f>E119+E119*15/100</f>
        <v>214.57275</v>
      </c>
      <c r="H119">
        <f>16*C119</f>
        <v>8</v>
      </c>
      <c r="J119" s="10"/>
    </row>
    <row r="120" spans="1:10" ht="15">
      <c r="A120" s="13" t="s">
        <v>104</v>
      </c>
      <c r="B120" s="8" t="s">
        <v>143</v>
      </c>
      <c r="C120">
        <v>0.5</v>
      </c>
      <c r="D120">
        <v>217.68</v>
      </c>
      <c r="E120" s="6">
        <f t="shared" si="0"/>
        <v>108.84</v>
      </c>
      <c r="F120" s="6">
        <f>E120+E120*15/100</f>
        <v>125.166</v>
      </c>
      <c r="H120">
        <f>16*C120</f>
        <v>8</v>
      </c>
      <c r="J120" s="10"/>
    </row>
    <row r="121" spans="1:10" ht="15">
      <c r="A121" s="13" t="s">
        <v>104</v>
      </c>
      <c r="B121" s="8" t="s">
        <v>156</v>
      </c>
      <c r="C121">
        <v>0.5</v>
      </c>
      <c r="D121">
        <v>255</v>
      </c>
      <c r="E121" s="6">
        <f t="shared" si="0"/>
        <v>127.5</v>
      </c>
      <c r="F121" s="6">
        <f>E121+E121*15/100</f>
        <v>146.625</v>
      </c>
      <c r="H121">
        <f>16*C121</f>
        <v>8</v>
      </c>
      <c r="J121" s="10"/>
    </row>
    <row r="122" spans="1:10" ht="15">
      <c r="A122" s="13" t="s">
        <v>104</v>
      </c>
      <c r="B122" s="8" t="s">
        <v>142</v>
      </c>
      <c r="C122">
        <v>1</v>
      </c>
      <c r="D122">
        <v>292.32</v>
      </c>
      <c r="E122" s="6">
        <f t="shared" si="0"/>
        <v>292.32</v>
      </c>
      <c r="F122" s="6">
        <f>E122+E122*15/100</f>
        <v>336.168</v>
      </c>
      <c r="H122">
        <f>16*C122</f>
        <v>16</v>
      </c>
      <c r="J122" s="10"/>
    </row>
    <row r="123" spans="1:12" ht="15">
      <c r="A123" s="13" t="s">
        <v>104</v>
      </c>
      <c r="B123" s="8" t="s">
        <v>145</v>
      </c>
      <c r="C123">
        <v>3</v>
      </c>
      <c r="D123" s="8">
        <v>290.24</v>
      </c>
      <c r="E123" s="6">
        <f t="shared" si="0"/>
        <v>870.72</v>
      </c>
      <c r="F123" s="6">
        <f>E123+E123*15/100</f>
        <v>1001.328</v>
      </c>
      <c r="G123" s="6">
        <f>SUM(F114:F123)</f>
        <v>2685.01425</v>
      </c>
      <c r="H123">
        <f>16*C123</f>
        <v>48</v>
      </c>
      <c r="I123">
        <f>SUM(H114:H123)</f>
        <v>128</v>
      </c>
      <c r="J123" s="9">
        <f>G123+I123</f>
        <v>2813.01425</v>
      </c>
      <c r="K123" s="20">
        <v>2813</v>
      </c>
      <c r="L123" s="7">
        <f>J123-K123</f>
        <v>0.014250000000174623</v>
      </c>
    </row>
    <row r="124" spans="1:12" ht="15">
      <c r="A124" s="13"/>
      <c r="B124" s="8"/>
      <c r="D124" s="8"/>
      <c r="E124" s="6">
        <f t="shared" si="0"/>
        <v>0</v>
      </c>
      <c r="F124" s="6"/>
      <c r="G124" s="6"/>
      <c r="J124" s="9"/>
      <c r="L124" s="7"/>
    </row>
    <row r="125" spans="1:12" ht="15">
      <c r="A125" s="13" t="s">
        <v>170</v>
      </c>
      <c r="B125" s="8" t="s">
        <v>153</v>
      </c>
      <c r="C125">
        <v>0.5</v>
      </c>
      <c r="D125">
        <v>255</v>
      </c>
      <c r="E125" s="6">
        <f t="shared" si="0"/>
        <v>127.5</v>
      </c>
      <c r="F125" s="6">
        <f>SUM(E124:E125)</f>
        <v>127.5</v>
      </c>
      <c r="G125" s="6"/>
      <c r="H125">
        <f>16*C125</f>
        <v>8</v>
      </c>
      <c r="J125" s="9"/>
      <c r="L125" s="7"/>
    </row>
    <row r="126" spans="1:12" ht="15">
      <c r="A126" s="13" t="s">
        <v>170</v>
      </c>
      <c r="B126" s="8" t="s">
        <v>156</v>
      </c>
      <c r="C126">
        <v>1</v>
      </c>
      <c r="D126">
        <v>255</v>
      </c>
      <c r="E126" s="6">
        <f t="shared" si="0"/>
        <v>255</v>
      </c>
      <c r="F126" s="6">
        <f>SUM(E125:E126)</f>
        <v>382.5</v>
      </c>
      <c r="G126" s="6">
        <f>SUM(F125:F126)</f>
        <v>510</v>
      </c>
      <c r="H126">
        <f>16*C126</f>
        <v>16</v>
      </c>
      <c r="I126">
        <f>SUM(H125:H126)</f>
        <v>24</v>
      </c>
      <c r="J126" s="9">
        <f>G126+I126</f>
        <v>534</v>
      </c>
      <c r="K126" s="20">
        <v>309</v>
      </c>
      <c r="L126" s="7">
        <f>J126-K126</f>
        <v>225</v>
      </c>
    </row>
    <row r="127" spans="1:12" ht="15">
      <c r="A127" s="13"/>
      <c r="B127" s="8"/>
      <c r="E127" s="6">
        <f t="shared" si="0"/>
        <v>0</v>
      </c>
      <c r="F127" s="6"/>
      <c r="G127" s="6"/>
      <c r="J127" s="9"/>
      <c r="L127" s="7"/>
    </row>
    <row r="128" spans="1:10" ht="15">
      <c r="A128" s="2" t="s">
        <v>10</v>
      </c>
      <c r="B128" s="1" t="s">
        <v>55</v>
      </c>
      <c r="C128">
        <v>1</v>
      </c>
      <c r="D128">
        <v>255</v>
      </c>
      <c r="E128" s="6">
        <f aca="true" t="shared" si="1" ref="E128:E198">C128*D128</f>
        <v>255</v>
      </c>
      <c r="F128" s="6">
        <f>E128+E128*15/100</f>
        <v>293.25</v>
      </c>
      <c r="H128">
        <f>16*C128</f>
        <v>16</v>
      </c>
      <c r="J128" s="10"/>
    </row>
    <row r="129" spans="1:12" ht="15">
      <c r="A129" s="2" t="s">
        <v>10</v>
      </c>
      <c r="B129" s="1" t="s">
        <v>0</v>
      </c>
      <c r="C129">
        <v>1.5</v>
      </c>
      <c r="D129" s="8">
        <v>290.24</v>
      </c>
      <c r="E129" s="6">
        <f t="shared" si="1"/>
        <v>435.36</v>
      </c>
      <c r="F129" s="6">
        <f>E129+E129*15/100</f>
        <v>500.664</v>
      </c>
      <c r="G129" s="6">
        <f>SUM(F128:F129)</f>
        <v>793.914</v>
      </c>
      <c r="H129">
        <f>16*C129</f>
        <v>24</v>
      </c>
      <c r="I129">
        <f>SUM(H128:H129)</f>
        <v>40</v>
      </c>
      <c r="J129" s="9">
        <f>G129+I129</f>
        <v>833.914</v>
      </c>
      <c r="K129" s="20">
        <v>834</v>
      </c>
      <c r="L129" s="7">
        <f>J129-K129</f>
        <v>-0.08600000000001273</v>
      </c>
    </row>
    <row r="130" spans="1:12" ht="15">
      <c r="A130" s="2"/>
      <c r="B130" s="1"/>
      <c r="D130" s="8"/>
      <c r="E130" s="6">
        <f t="shared" si="1"/>
        <v>0</v>
      </c>
      <c r="F130" s="6"/>
      <c r="G130" s="6"/>
      <c r="J130" s="9"/>
      <c r="L130" s="7"/>
    </row>
    <row r="131" spans="1:12" ht="15">
      <c r="A131" s="11" t="s">
        <v>171</v>
      </c>
      <c r="B131" s="1" t="s">
        <v>162</v>
      </c>
      <c r="C131">
        <v>0.5</v>
      </c>
      <c r="D131">
        <v>292.32</v>
      </c>
      <c r="E131" s="6">
        <f t="shared" si="1"/>
        <v>146.16</v>
      </c>
      <c r="F131" s="6">
        <f>E131+E131*15/100</f>
        <v>168.084</v>
      </c>
      <c r="H131">
        <f>16*C131</f>
        <v>8</v>
      </c>
      <c r="J131" s="9"/>
      <c r="L131" s="7"/>
    </row>
    <row r="132" spans="1:12" ht="15">
      <c r="A132" s="11" t="s">
        <v>171</v>
      </c>
      <c r="B132" s="1" t="s">
        <v>141</v>
      </c>
      <c r="C132">
        <v>0.5</v>
      </c>
      <c r="D132">
        <v>373.17</v>
      </c>
      <c r="E132" s="6">
        <f t="shared" si="1"/>
        <v>186.585</v>
      </c>
      <c r="F132" s="6">
        <f>E132+E132*15/100</f>
        <v>214.57275</v>
      </c>
      <c r="G132" s="6">
        <f>SUM(F131:F132)</f>
        <v>382.65675</v>
      </c>
      <c r="H132">
        <f>16*C132</f>
        <v>8</v>
      </c>
      <c r="I132">
        <f>SUM(H131:H132)</f>
        <v>16</v>
      </c>
      <c r="J132" s="9">
        <f>G132+I132</f>
        <v>398.65675</v>
      </c>
      <c r="L132" s="7">
        <f>J132-K132</f>
        <v>398.65675</v>
      </c>
    </row>
    <row r="133" spans="1:6" ht="12.75">
      <c r="A133" s="11"/>
      <c r="B133" s="1"/>
      <c r="E133" s="6">
        <f t="shared" si="1"/>
        <v>0</v>
      </c>
      <c r="F133" s="6"/>
    </row>
    <row r="134" spans="1:10" ht="15">
      <c r="A134" s="2" t="s">
        <v>77</v>
      </c>
      <c r="B134" s="1" t="s">
        <v>41</v>
      </c>
      <c r="C134">
        <v>1</v>
      </c>
      <c r="D134">
        <v>255</v>
      </c>
      <c r="E134" s="6">
        <f t="shared" si="1"/>
        <v>255</v>
      </c>
      <c r="F134" s="6">
        <f>E134+E134*15/100</f>
        <v>293.25</v>
      </c>
      <c r="H134">
        <f>16*C134</f>
        <v>16</v>
      </c>
      <c r="J134" s="10"/>
    </row>
    <row r="135" spans="1:12" ht="15">
      <c r="A135" s="2" t="s">
        <v>25</v>
      </c>
      <c r="B135" s="1" t="s">
        <v>92</v>
      </c>
      <c r="C135">
        <v>1.5</v>
      </c>
      <c r="D135">
        <v>292.32</v>
      </c>
      <c r="E135" s="6">
        <f t="shared" si="1"/>
        <v>438.48</v>
      </c>
      <c r="F135" s="6">
        <f>E135+E135*15/100</f>
        <v>504.252</v>
      </c>
      <c r="G135" s="6">
        <f>SUM(F134:F135)</f>
        <v>797.502</v>
      </c>
      <c r="H135">
        <f>16*C135</f>
        <v>24</v>
      </c>
      <c r="I135">
        <f>SUM(H134:H135)</f>
        <v>40</v>
      </c>
      <c r="J135" s="9">
        <f>G135+I135</f>
        <v>837.502</v>
      </c>
      <c r="K135" s="20">
        <v>838</v>
      </c>
      <c r="L135" s="7">
        <f>J135-K135</f>
        <v>-0.4980000000000473</v>
      </c>
    </row>
    <row r="136" spans="1:12" ht="15">
      <c r="A136" s="2"/>
      <c r="B136" s="1"/>
      <c r="E136" s="6">
        <f t="shared" si="1"/>
        <v>0</v>
      </c>
      <c r="F136" s="6"/>
      <c r="G136" s="6"/>
      <c r="J136" s="9"/>
      <c r="L136" s="7"/>
    </row>
    <row r="137" spans="1:10" ht="15">
      <c r="A137" s="2" t="s">
        <v>103</v>
      </c>
      <c r="B137" s="1" t="s">
        <v>93</v>
      </c>
      <c r="C137">
        <v>0.5</v>
      </c>
      <c r="D137">
        <v>255</v>
      </c>
      <c r="E137" s="6">
        <f t="shared" si="1"/>
        <v>127.5</v>
      </c>
      <c r="F137" s="6">
        <f>E137+E137*15/100</f>
        <v>146.625</v>
      </c>
      <c r="G137" s="6"/>
      <c r="H137">
        <f>16*C137</f>
        <v>8</v>
      </c>
      <c r="J137" s="9"/>
    </row>
    <row r="138" spans="1:10" ht="15">
      <c r="A138" s="2" t="s">
        <v>103</v>
      </c>
      <c r="B138" s="1" t="s">
        <v>110</v>
      </c>
      <c r="C138">
        <v>0.5</v>
      </c>
      <c r="D138" s="8">
        <v>373.17</v>
      </c>
      <c r="E138" s="6">
        <f t="shared" si="1"/>
        <v>186.585</v>
      </c>
      <c r="F138" s="6">
        <f>E138+E138*15/100</f>
        <v>214.57275</v>
      </c>
      <c r="G138" s="6"/>
      <c r="H138">
        <f>16*C138</f>
        <v>8</v>
      </c>
      <c r="J138" s="9"/>
    </row>
    <row r="139" spans="1:10" ht="15">
      <c r="A139" s="2" t="s">
        <v>103</v>
      </c>
      <c r="B139" s="1" t="s">
        <v>36</v>
      </c>
      <c r="C139">
        <v>0.5</v>
      </c>
      <c r="D139">
        <v>255</v>
      </c>
      <c r="E139" s="6">
        <f t="shared" si="1"/>
        <v>127.5</v>
      </c>
      <c r="F139" s="6">
        <f>E139+E139*15/100</f>
        <v>146.625</v>
      </c>
      <c r="G139" s="6"/>
      <c r="H139">
        <f>16*C139</f>
        <v>8</v>
      </c>
      <c r="J139" s="9"/>
    </row>
    <row r="140" spans="1:12" ht="15">
      <c r="A140" s="2" t="s">
        <v>103</v>
      </c>
      <c r="B140" s="1" t="s">
        <v>108</v>
      </c>
      <c r="C140">
        <v>0.5</v>
      </c>
      <c r="D140">
        <v>255</v>
      </c>
      <c r="E140" s="6">
        <f t="shared" si="1"/>
        <v>127.5</v>
      </c>
      <c r="F140" s="6">
        <f>E140+E140*15/100</f>
        <v>146.625</v>
      </c>
      <c r="G140" s="6"/>
      <c r="H140">
        <f>16*C140</f>
        <v>8</v>
      </c>
      <c r="J140" s="9"/>
      <c r="L140" s="7"/>
    </row>
    <row r="141" spans="1:12" ht="15">
      <c r="A141" s="13" t="s">
        <v>103</v>
      </c>
      <c r="B141" s="8" t="s">
        <v>159</v>
      </c>
      <c r="C141">
        <v>0.5</v>
      </c>
      <c r="D141">
        <v>255</v>
      </c>
      <c r="E141" s="6">
        <f t="shared" si="1"/>
        <v>127.5</v>
      </c>
      <c r="F141" s="6">
        <f>E141+E141*15/100</f>
        <v>146.625</v>
      </c>
      <c r="G141" s="6">
        <f>SUM(F137:F141)</f>
        <v>801.07275</v>
      </c>
      <c r="H141">
        <f>16*C141</f>
        <v>8</v>
      </c>
      <c r="I141">
        <f>SUM(H137:H141)</f>
        <v>40</v>
      </c>
      <c r="J141" s="9">
        <f>G141+I141</f>
        <v>841.07275</v>
      </c>
      <c r="K141" s="20">
        <v>841</v>
      </c>
      <c r="L141" s="7">
        <f>J141-K141</f>
        <v>0.07275000000004184</v>
      </c>
    </row>
    <row r="142" spans="1:12" ht="15">
      <c r="A142" s="13"/>
      <c r="B142" s="8"/>
      <c r="E142" s="6">
        <f t="shared" si="1"/>
        <v>0</v>
      </c>
      <c r="F142" s="6"/>
      <c r="G142" s="6"/>
      <c r="J142" s="9"/>
      <c r="L142" s="7"/>
    </row>
    <row r="143" spans="1:10" ht="15">
      <c r="A143" s="2" t="s">
        <v>78</v>
      </c>
      <c r="B143" s="1" t="s">
        <v>28</v>
      </c>
      <c r="C143">
        <v>0.5</v>
      </c>
      <c r="D143">
        <v>255</v>
      </c>
      <c r="E143" s="6">
        <f t="shared" si="1"/>
        <v>127.5</v>
      </c>
      <c r="F143" s="6">
        <f>E143+E143*15/100</f>
        <v>146.625</v>
      </c>
      <c r="H143">
        <f>16*C143</f>
        <v>8</v>
      </c>
      <c r="J143" s="10"/>
    </row>
    <row r="144" spans="1:10" ht="15">
      <c r="A144" s="2" t="s">
        <v>78</v>
      </c>
      <c r="B144" s="1" t="s">
        <v>48</v>
      </c>
      <c r="C144">
        <v>0.5</v>
      </c>
      <c r="D144">
        <v>255</v>
      </c>
      <c r="E144" s="6">
        <f t="shared" si="1"/>
        <v>127.5</v>
      </c>
      <c r="F144" s="6">
        <f>E144+E144*15/100</f>
        <v>146.625</v>
      </c>
      <c r="H144">
        <f>16*C144</f>
        <v>8</v>
      </c>
      <c r="J144" s="10"/>
    </row>
    <row r="145" spans="1:10" ht="15">
      <c r="A145" s="2" t="s">
        <v>78</v>
      </c>
      <c r="B145" s="1" t="s">
        <v>44</v>
      </c>
      <c r="C145">
        <v>1</v>
      </c>
      <c r="D145">
        <v>255</v>
      </c>
      <c r="E145" s="6">
        <f t="shared" si="1"/>
        <v>255</v>
      </c>
      <c r="F145" s="6">
        <f>E145+E145*15/100</f>
        <v>293.25</v>
      </c>
      <c r="H145">
        <f>16*C145</f>
        <v>16</v>
      </c>
      <c r="J145" s="10"/>
    </row>
    <row r="146" spans="1:12" ht="15">
      <c r="A146" s="2" t="s">
        <v>78</v>
      </c>
      <c r="B146" s="1" t="s">
        <v>33</v>
      </c>
      <c r="C146">
        <v>0.5</v>
      </c>
      <c r="D146">
        <v>255</v>
      </c>
      <c r="E146" s="6">
        <f t="shared" si="1"/>
        <v>127.5</v>
      </c>
      <c r="F146" s="6">
        <f>E146+E146*15/100</f>
        <v>146.625</v>
      </c>
      <c r="G146" s="6">
        <f>SUM(F143:F146)</f>
        <v>733.125</v>
      </c>
      <c r="H146">
        <f>16*C146</f>
        <v>8</v>
      </c>
      <c r="I146">
        <f>SUM(H143:H146)</f>
        <v>40</v>
      </c>
      <c r="J146" s="9">
        <f>G146+I146</f>
        <v>773.125</v>
      </c>
      <c r="K146" s="20">
        <v>773</v>
      </c>
      <c r="L146" s="7">
        <f>J146-K146</f>
        <v>0.125</v>
      </c>
    </row>
    <row r="147" spans="1:12" ht="15">
      <c r="A147" s="2"/>
      <c r="B147" s="1"/>
      <c r="E147" s="6">
        <f t="shared" si="1"/>
        <v>0</v>
      </c>
      <c r="F147" s="6"/>
      <c r="G147" s="6"/>
      <c r="J147" s="9"/>
      <c r="L147" s="7"/>
    </row>
    <row r="148" spans="1:10" ht="15">
      <c r="A148" s="13" t="s">
        <v>129</v>
      </c>
      <c r="B148" s="8" t="s">
        <v>156</v>
      </c>
      <c r="C148">
        <v>0.5</v>
      </c>
      <c r="D148">
        <v>255</v>
      </c>
      <c r="E148" s="6">
        <f t="shared" si="1"/>
        <v>127.5</v>
      </c>
      <c r="F148" s="6">
        <f>E148+E148*15/100</f>
        <v>146.625</v>
      </c>
      <c r="H148">
        <f>16*C148</f>
        <v>8</v>
      </c>
      <c r="J148" s="10"/>
    </row>
    <row r="149" spans="1:10" ht="15">
      <c r="A149" s="13" t="s">
        <v>129</v>
      </c>
      <c r="B149" s="8" t="s">
        <v>154</v>
      </c>
      <c r="C149">
        <v>0.5</v>
      </c>
      <c r="D149">
        <v>255</v>
      </c>
      <c r="E149" s="6">
        <f t="shared" si="1"/>
        <v>127.5</v>
      </c>
      <c r="F149" s="6">
        <f>E149+E149*15/100</f>
        <v>146.625</v>
      </c>
      <c r="H149">
        <f>16*C149</f>
        <v>8</v>
      </c>
      <c r="J149" s="10"/>
    </row>
    <row r="150" spans="1:10" ht="15">
      <c r="A150" s="13" t="s">
        <v>129</v>
      </c>
      <c r="B150" s="8" t="s">
        <v>162</v>
      </c>
      <c r="C150">
        <v>0.5</v>
      </c>
      <c r="D150">
        <v>292.32</v>
      </c>
      <c r="E150" s="6">
        <f t="shared" si="1"/>
        <v>146.16</v>
      </c>
      <c r="F150" s="6">
        <f>E150+E150*15/100</f>
        <v>168.084</v>
      </c>
      <c r="H150">
        <f>16*C150</f>
        <v>8</v>
      </c>
      <c r="J150" s="10"/>
    </row>
    <row r="151" spans="1:10" ht="15">
      <c r="A151" s="13" t="s">
        <v>129</v>
      </c>
      <c r="B151" s="8" t="s">
        <v>152</v>
      </c>
      <c r="C151">
        <v>0.5</v>
      </c>
      <c r="D151">
        <v>373.17</v>
      </c>
      <c r="E151" s="6">
        <f t="shared" si="1"/>
        <v>186.585</v>
      </c>
      <c r="F151" s="6">
        <f>E151+E151*15/100</f>
        <v>214.57275</v>
      </c>
      <c r="H151">
        <f>16*C151</f>
        <v>8</v>
      </c>
      <c r="J151" s="10"/>
    </row>
    <row r="152" spans="1:10" ht="15">
      <c r="A152" s="13" t="s">
        <v>129</v>
      </c>
      <c r="B152" s="8" t="s">
        <v>161</v>
      </c>
      <c r="C152">
        <v>0.5</v>
      </c>
      <c r="D152">
        <v>255</v>
      </c>
      <c r="E152" s="6">
        <f t="shared" si="1"/>
        <v>127.5</v>
      </c>
      <c r="F152" s="6">
        <f>E152+E152*15/100</f>
        <v>146.625</v>
      </c>
      <c r="H152">
        <f>16*C152</f>
        <v>8</v>
      </c>
      <c r="J152" s="10"/>
    </row>
    <row r="153" spans="1:10" ht="15">
      <c r="A153" s="13" t="s">
        <v>129</v>
      </c>
      <c r="B153" s="8" t="s">
        <v>141</v>
      </c>
      <c r="C153">
        <v>0.5</v>
      </c>
      <c r="D153">
        <v>373.17</v>
      </c>
      <c r="E153" s="6">
        <f t="shared" si="1"/>
        <v>186.585</v>
      </c>
      <c r="F153" s="6">
        <f>E153+E153*15/100</f>
        <v>214.57275</v>
      </c>
      <c r="H153">
        <f>16*C153</f>
        <v>8</v>
      </c>
      <c r="J153" s="10"/>
    </row>
    <row r="154" spans="1:12" ht="15">
      <c r="A154" s="13" t="s">
        <v>129</v>
      </c>
      <c r="B154" s="8" t="s">
        <v>145</v>
      </c>
      <c r="C154">
        <v>3</v>
      </c>
      <c r="D154" s="8">
        <v>290.24</v>
      </c>
      <c r="E154" s="6">
        <f t="shared" si="1"/>
        <v>870.72</v>
      </c>
      <c r="F154" s="6">
        <f>E154+E154*15/100</f>
        <v>1001.328</v>
      </c>
      <c r="G154" s="6">
        <f>SUM(F148:F154)</f>
        <v>2038.4325</v>
      </c>
      <c r="H154">
        <f>16*C154</f>
        <v>48</v>
      </c>
      <c r="I154">
        <f>SUM(H148:H154)</f>
        <v>96</v>
      </c>
      <c r="J154" s="9">
        <f>G154+I154</f>
        <v>2134.4325</v>
      </c>
      <c r="L154" s="7">
        <f>J154-K154</f>
        <v>2134.4325</v>
      </c>
    </row>
    <row r="155" spans="1:12" ht="15">
      <c r="A155" s="13"/>
      <c r="B155" s="8"/>
      <c r="D155" s="8"/>
      <c r="E155" s="6">
        <f t="shared" si="1"/>
        <v>0</v>
      </c>
      <c r="F155" s="6"/>
      <c r="G155" s="6"/>
      <c r="J155" s="9"/>
      <c r="L155" s="7"/>
    </row>
    <row r="156" spans="1:10" ht="15">
      <c r="A156" s="13" t="s">
        <v>130</v>
      </c>
      <c r="B156" s="8" t="s">
        <v>148</v>
      </c>
      <c r="C156">
        <v>0.5</v>
      </c>
      <c r="D156">
        <v>347.67</v>
      </c>
      <c r="E156" s="6">
        <f t="shared" si="1"/>
        <v>173.835</v>
      </c>
      <c r="F156" s="6">
        <f>E156+E156*15/100</f>
        <v>199.91025000000002</v>
      </c>
      <c r="H156">
        <f>16*C156</f>
        <v>8</v>
      </c>
      <c r="J156" s="10"/>
    </row>
    <row r="157" spans="1:10" ht="15">
      <c r="A157" s="13" t="s">
        <v>130</v>
      </c>
      <c r="B157" s="8" t="s">
        <v>157</v>
      </c>
      <c r="C157">
        <v>1</v>
      </c>
      <c r="D157">
        <v>255</v>
      </c>
      <c r="E157" s="6">
        <f t="shared" si="1"/>
        <v>255</v>
      </c>
      <c r="F157" s="6">
        <f>E157+E157*15/100</f>
        <v>293.25</v>
      </c>
      <c r="H157">
        <f>16*C157</f>
        <v>16</v>
      </c>
      <c r="J157" s="10"/>
    </row>
    <row r="158" spans="1:10" ht="15">
      <c r="A158" s="13" t="s">
        <v>130</v>
      </c>
      <c r="B158" s="8" t="s">
        <v>153</v>
      </c>
      <c r="C158">
        <v>1</v>
      </c>
      <c r="D158">
        <v>255</v>
      </c>
      <c r="E158" s="6">
        <f t="shared" si="1"/>
        <v>255</v>
      </c>
      <c r="F158" s="6">
        <f>E158+E158*15/100</f>
        <v>293.25</v>
      </c>
      <c r="H158">
        <f>16*C158</f>
        <v>16</v>
      </c>
      <c r="J158" s="10"/>
    </row>
    <row r="159" spans="1:10" ht="15">
      <c r="A159" s="13" t="s">
        <v>130</v>
      </c>
      <c r="B159" s="8" t="s">
        <v>151</v>
      </c>
      <c r="C159">
        <v>1</v>
      </c>
      <c r="D159">
        <v>255</v>
      </c>
      <c r="E159" s="6">
        <f t="shared" si="1"/>
        <v>255</v>
      </c>
      <c r="F159" s="6">
        <f>E159+E159*15/100</f>
        <v>293.25</v>
      </c>
      <c r="H159">
        <f>16*C159</f>
        <v>16</v>
      </c>
      <c r="J159" s="10"/>
    </row>
    <row r="160" spans="1:10" ht="15">
      <c r="A160" s="13" t="s">
        <v>130</v>
      </c>
      <c r="B160" s="8" t="s">
        <v>158</v>
      </c>
      <c r="C160">
        <v>1.5</v>
      </c>
      <c r="D160">
        <v>255</v>
      </c>
      <c r="E160" s="6">
        <f t="shared" si="1"/>
        <v>382.5</v>
      </c>
      <c r="F160" s="6">
        <f>E160+E160*15/100</f>
        <v>439.875</v>
      </c>
      <c r="H160">
        <f>16*C160</f>
        <v>24</v>
      </c>
      <c r="J160" s="10"/>
    </row>
    <row r="161" spans="1:10" ht="15">
      <c r="A161" s="13" t="s">
        <v>130</v>
      </c>
      <c r="B161" s="8" t="s">
        <v>155</v>
      </c>
      <c r="C161">
        <v>2</v>
      </c>
      <c r="D161">
        <v>255</v>
      </c>
      <c r="E161" s="6">
        <f t="shared" si="1"/>
        <v>510</v>
      </c>
      <c r="F161" s="6">
        <f>E161+E161*15/100</f>
        <v>586.5</v>
      </c>
      <c r="H161">
        <f>16*C161</f>
        <v>32</v>
      </c>
      <c r="J161" s="10"/>
    </row>
    <row r="162" spans="1:10" ht="15">
      <c r="A162" s="13" t="s">
        <v>130</v>
      </c>
      <c r="B162" s="8" t="s">
        <v>145</v>
      </c>
      <c r="C162">
        <v>1.5</v>
      </c>
      <c r="D162" s="8">
        <v>290.24</v>
      </c>
      <c r="E162" s="6">
        <f t="shared" si="1"/>
        <v>435.36</v>
      </c>
      <c r="F162" s="6">
        <f>E162+E162*15/100</f>
        <v>500.664</v>
      </c>
      <c r="H162">
        <f>16*C162</f>
        <v>24</v>
      </c>
      <c r="J162" s="10"/>
    </row>
    <row r="163" spans="1:13" ht="15">
      <c r="A163" s="13" t="s">
        <v>130</v>
      </c>
      <c r="B163" s="8" t="s">
        <v>142</v>
      </c>
      <c r="C163">
        <v>1.5</v>
      </c>
      <c r="D163">
        <v>292.32</v>
      </c>
      <c r="E163" s="6">
        <f t="shared" si="1"/>
        <v>438.48</v>
      </c>
      <c r="F163" s="6">
        <f>E163+E163*15/100</f>
        <v>504.252</v>
      </c>
      <c r="G163" s="6">
        <f>SUM(F156:F163)</f>
        <v>3110.9512499999996</v>
      </c>
      <c r="H163">
        <f>16*C163</f>
        <v>24</v>
      </c>
      <c r="I163">
        <f>SUM(H156:H163)</f>
        <v>160</v>
      </c>
      <c r="J163" s="9">
        <f>G163+I163</f>
        <v>3270.9512499999996</v>
      </c>
      <c r="L163" s="7">
        <f>J163-K163</f>
        <v>3270.9512499999996</v>
      </c>
      <c r="M163" s="12" t="s">
        <v>168</v>
      </c>
    </row>
    <row r="164" spans="1:13" ht="15">
      <c r="A164" s="13"/>
      <c r="B164" s="8"/>
      <c r="E164" s="6">
        <f t="shared" si="1"/>
        <v>0</v>
      </c>
      <c r="F164" s="6"/>
      <c r="G164" s="6"/>
      <c r="J164" s="9"/>
      <c r="L164" s="7"/>
      <c r="M164" s="12"/>
    </row>
    <row r="165" spans="1:12" ht="15">
      <c r="A165" s="13" t="s">
        <v>119</v>
      </c>
      <c r="B165" s="8" t="s">
        <v>145</v>
      </c>
      <c r="C165">
        <v>1.5</v>
      </c>
      <c r="D165" s="8">
        <v>290.24</v>
      </c>
      <c r="E165" s="6">
        <f t="shared" si="1"/>
        <v>435.36</v>
      </c>
      <c r="F165" s="6">
        <f>E165+E165*15/100</f>
        <v>500.664</v>
      </c>
      <c r="G165" s="6">
        <f>SUM(F165)</f>
        <v>500.664</v>
      </c>
      <c r="H165">
        <f>16*C165</f>
        <v>24</v>
      </c>
      <c r="I165">
        <f>SUM(H165)</f>
        <v>24</v>
      </c>
      <c r="J165" s="9">
        <f>G165+I165</f>
        <v>524.664</v>
      </c>
      <c r="K165" s="20">
        <v>525</v>
      </c>
      <c r="L165" s="7">
        <f>J165-K165</f>
        <v>-0.33600000000001273</v>
      </c>
    </row>
    <row r="166" spans="1:12" ht="15">
      <c r="A166" s="13"/>
      <c r="B166" s="8"/>
      <c r="D166" s="8"/>
      <c r="E166" s="6">
        <f t="shared" si="1"/>
        <v>0</v>
      </c>
      <c r="F166" s="6"/>
      <c r="G166" s="6"/>
      <c r="J166" s="9"/>
      <c r="L166" s="7"/>
    </row>
    <row r="167" spans="1:10" ht="15">
      <c r="A167" s="2" t="s">
        <v>79</v>
      </c>
      <c r="B167" s="1" t="s">
        <v>110</v>
      </c>
      <c r="C167">
        <v>0.5</v>
      </c>
      <c r="D167" s="8">
        <v>373.17</v>
      </c>
      <c r="E167" s="6">
        <f t="shared" si="1"/>
        <v>186.585</v>
      </c>
      <c r="F167" s="6">
        <f>E167+E167*15/100</f>
        <v>214.57275</v>
      </c>
      <c r="H167">
        <f>16*C167</f>
        <v>8</v>
      </c>
      <c r="J167" s="10"/>
    </row>
    <row r="168" spans="1:10" ht="15">
      <c r="A168" s="2" t="s">
        <v>79</v>
      </c>
      <c r="B168" s="1" t="s">
        <v>19</v>
      </c>
      <c r="C168">
        <v>0.5</v>
      </c>
      <c r="D168">
        <v>255</v>
      </c>
      <c r="E168" s="6">
        <f t="shared" si="1"/>
        <v>127.5</v>
      </c>
      <c r="F168" s="6">
        <f>E168+E168*15/100</f>
        <v>146.625</v>
      </c>
      <c r="H168">
        <f>16*C168</f>
        <v>8</v>
      </c>
      <c r="J168" s="10"/>
    </row>
    <row r="169" spans="1:10" ht="15">
      <c r="A169" s="2" t="s">
        <v>79</v>
      </c>
      <c r="B169" s="1" t="s">
        <v>45</v>
      </c>
      <c r="C169">
        <v>0.5</v>
      </c>
      <c r="D169">
        <v>255</v>
      </c>
      <c r="E169" s="6">
        <f t="shared" si="1"/>
        <v>127.5</v>
      </c>
      <c r="F169" s="6">
        <f>E169+E169*15/100</f>
        <v>146.625</v>
      </c>
      <c r="H169">
        <f>16*C169</f>
        <v>8</v>
      </c>
      <c r="J169" s="10"/>
    </row>
    <row r="170" spans="1:10" ht="15">
      <c r="A170" s="2" t="s">
        <v>79</v>
      </c>
      <c r="B170" s="1" t="s">
        <v>17</v>
      </c>
      <c r="C170">
        <v>0.5</v>
      </c>
      <c r="D170">
        <v>255</v>
      </c>
      <c r="E170" s="6">
        <f t="shared" si="1"/>
        <v>127.5</v>
      </c>
      <c r="F170" s="6">
        <f>E170+E170*15/100</f>
        <v>146.625</v>
      </c>
      <c r="H170">
        <f>16*C170</f>
        <v>8</v>
      </c>
      <c r="J170" s="10"/>
    </row>
    <row r="171" spans="1:10" ht="15">
      <c r="A171" s="2" t="s">
        <v>79</v>
      </c>
      <c r="B171" s="1" t="s">
        <v>20</v>
      </c>
      <c r="C171">
        <v>0.5</v>
      </c>
      <c r="D171">
        <v>255</v>
      </c>
      <c r="E171" s="6">
        <f t="shared" si="1"/>
        <v>127.5</v>
      </c>
      <c r="F171" s="6">
        <f>E171+E171*15/100</f>
        <v>146.625</v>
      </c>
      <c r="H171">
        <f>16*C171</f>
        <v>8</v>
      </c>
      <c r="J171" s="10"/>
    </row>
    <row r="172" spans="1:10" ht="15">
      <c r="A172" s="2" t="s">
        <v>79</v>
      </c>
      <c r="B172" s="1" t="s">
        <v>108</v>
      </c>
      <c r="C172">
        <v>0.5</v>
      </c>
      <c r="D172">
        <v>255</v>
      </c>
      <c r="E172" s="6">
        <f t="shared" si="1"/>
        <v>127.5</v>
      </c>
      <c r="F172" s="6">
        <f>E172+E172*15/100</f>
        <v>146.625</v>
      </c>
      <c r="H172">
        <f>16*C172</f>
        <v>8</v>
      </c>
      <c r="J172" s="10"/>
    </row>
    <row r="173" spans="1:12" ht="15">
      <c r="A173" s="2" t="s">
        <v>79</v>
      </c>
      <c r="B173" s="1" t="s">
        <v>91</v>
      </c>
      <c r="C173">
        <v>0.5</v>
      </c>
      <c r="D173">
        <v>292.32</v>
      </c>
      <c r="E173" s="6">
        <f t="shared" si="1"/>
        <v>146.16</v>
      </c>
      <c r="F173" s="6">
        <f>E173+E173*15/100</f>
        <v>168.084</v>
      </c>
      <c r="G173" s="6">
        <f>SUM(F167:F173)</f>
        <v>1115.78175</v>
      </c>
      <c r="H173">
        <f>16*C173</f>
        <v>8</v>
      </c>
      <c r="I173">
        <f>SUM(H167:H173)</f>
        <v>56</v>
      </c>
      <c r="J173" s="9">
        <f>G173+I173</f>
        <v>1171.78175</v>
      </c>
      <c r="L173" s="7">
        <f>J173-K173</f>
        <v>1171.78175</v>
      </c>
    </row>
    <row r="174" spans="1:12" ht="15">
      <c r="A174" s="2"/>
      <c r="B174" s="1"/>
      <c r="E174" s="6">
        <f t="shared" si="1"/>
        <v>0</v>
      </c>
      <c r="F174" s="6"/>
      <c r="G174" s="6"/>
      <c r="J174" s="9"/>
      <c r="L174" s="7"/>
    </row>
    <row r="175" spans="1:10" ht="15">
      <c r="A175" s="2" t="s">
        <v>80</v>
      </c>
      <c r="B175" s="1" t="s">
        <v>110</v>
      </c>
      <c r="C175">
        <v>0.5</v>
      </c>
      <c r="D175" s="8">
        <v>373.17</v>
      </c>
      <c r="E175" s="6">
        <f t="shared" si="1"/>
        <v>186.585</v>
      </c>
      <c r="F175" s="6">
        <f>E175+E175*15/100</f>
        <v>214.57275</v>
      </c>
      <c r="H175">
        <f>16*C175</f>
        <v>8</v>
      </c>
      <c r="J175" s="10"/>
    </row>
    <row r="176" spans="1:10" ht="15">
      <c r="A176" s="2" t="s">
        <v>80</v>
      </c>
      <c r="B176" s="1" t="s">
        <v>18</v>
      </c>
      <c r="C176">
        <v>0.5</v>
      </c>
      <c r="D176">
        <v>255</v>
      </c>
      <c r="E176" s="6">
        <f t="shared" si="1"/>
        <v>127.5</v>
      </c>
      <c r="F176" s="6">
        <f>E176+E176*15/100</f>
        <v>146.625</v>
      </c>
      <c r="H176">
        <f>16*C176</f>
        <v>8</v>
      </c>
      <c r="J176" s="10"/>
    </row>
    <row r="177" spans="1:10" ht="15">
      <c r="A177" s="2" t="s">
        <v>80</v>
      </c>
      <c r="B177" s="1" t="s">
        <v>19</v>
      </c>
      <c r="C177">
        <v>0.5</v>
      </c>
      <c r="D177">
        <v>255</v>
      </c>
      <c r="E177" s="6">
        <f t="shared" si="1"/>
        <v>127.5</v>
      </c>
      <c r="F177" s="6">
        <f>E177+E177*15/100</f>
        <v>146.625</v>
      </c>
      <c r="H177">
        <f>16*C177</f>
        <v>8</v>
      </c>
      <c r="J177" s="10"/>
    </row>
    <row r="178" spans="1:10" ht="15">
      <c r="A178" s="2" t="s">
        <v>80</v>
      </c>
      <c r="B178" s="1" t="s">
        <v>22</v>
      </c>
      <c r="C178">
        <v>0.5</v>
      </c>
      <c r="D178">
        <v>255</v>
      </c>
      <c r="E178" s="6">
        <f t="shared" si="1"/>
        <v>127.5</v>
      </c>
      <c r="F178" s="6">
        <f>E178+E178*15/100</f>
        <v>146.625</v>
      </c>
      <c r="H178">
        <f>16*C178</f>
        <v>8</v>
      </c>
      <c r="J178" s="10"/>
    </row>
    <row r="179" spans="1:12" ht="15">
      <c r="A179" s="2" t="s">
        <v>80</v>
      </c>
      <c r="B179" s="1" t="s">
        <v>23</v>
      </c>
      <c r="C179">
        <v>0.5</v>
      </c>
      <c r="D179">
        <v>255</v>
      </c>
      <c r="E179" s="6">
        <f t="shared" si="1"/>
        <v>127.5</v>
      </c>
      <c r="F179" s="6">
        <f>E179+E179*15/100</f>
        <v>146.625</v>
      </c>
      <c r="G179" s="6">
        <f>SUM(F175:F179)</f>
        <v>801.07275</v>
      </c>
      <c r="H179">
        <f>16*C179</f>
        <v>8</v>
      </c>
      <c r="I179">
        <f>SUM(H175:H179)</f>
        <v>40</v>
      </c>
      <c r="J179" s="9">
        <f>G179+I179</f>
        <v>841.07275</v>
      </c>
      <c r="K179" s="20">
        <v>841</v>
      </c>
      <c r="L179" s="7">
        <f aca="true" t="shared" si="2" ref="L179:L186">J179-K179</f>
        <v>0.07275000000004184</v>
      </c>
    </row>
    <row r="180" spans="1:12" ht="15">
      <c r="A180" s="2"/>
      <c r="B180" s="1"/>
      <c r="E180" s="6">
        <f t="shared" si="1"/>
        <v>0</v>
      </c>
      <c r="F180" s="6"/>
      <c r="G180" s="6"/>
      <c r="J180" s="9"/>
      <c r="L180" s="7"/>
    </row>
    <row r="181" spans="1:12" ht="15">
      <c r="A181" s="13" t="s">
        <v>113</v>
      </c>
      <c r="B181" s="8" t="s">
        <v>145</v>
      </c>
      <c r="C181">
        <v>1.5</v>
      </c>
      <c r="D181" s="8">
        <v>290.24</v>
      </c>
      <c r="E181" s="6">
        <f t="shared" si="1"/>
        <v>435.36</v>
      </c>
      <c r="F181" s="6">
        <f>E181+E181*15/100</f>
        <v>500.664</v>
      </c>
      <c r="G181" s="6">
        <f>SUM(F181)</f>
        <v>500.664</v>
      </c>
      <c r="H181">
        <f>16*C181</f>
        <v>24</v>
      </c>
      <c r="I181">
        <f>SUM(H181)</f>
        <v>24</v>
      </c>
      <c r="J181" s="9">
        <f>G181+I181</f>
        <v>524.664</v>
      </c>
      <c r="K181" s="20">
        <v>525</v>
      </c>
      <c r="L181" s="7">
        <f t="shared" si="2"/>
        <v>-0.33600000000001273</v>
      </c>
    </row>
    <row r="182" spans="1:12" ht="15">
      <c r="A182" s="13"/>
      <c r="B182" s="8"/>
      <c r="D182" s="8"/>
      <c r="E182" s="6">
        <f t="shared" si="1"/>
        <v>0</v>
      </c>
      <c r="F182" s="6"/>
      <c r="G182" s="6"/>
      <c r="J182" s="9"/>
      <c r="L182" s="7"/>
    </row>
    <row r="183" spans="1:12" ht="15">
      <c r="A183" s="13" t="s">
        <v>137</v>
      </c>
      <c r="B183" s="8" t="s">
        <v>156</v>
      </c>
      <c r="C183">
        <v>1</v>
      </c>
      <c r="D183">
        <v>255</v>
      </c>
      <c r="E183" s="6">
        <f t="shared" si="1"/>
        <v>255</v>
      </c>
      <c r="F183" s="6">
        <f>E183+E183*15/100</f>
        <v>293.25</v>
      </c>
      <c r="G183" s="6"/>
      <c r="H183">
        <f>16*C183</f>
        <v>16</v>
      </c>
      <c r="J183" s="9"/>
      <c r="L183" s="7"/>
    </row>
    <row r="184" spans="1:12" ht="15">
      <c r="A184" s="2" t="s">
        <v>11</v>
      </c>
      <c r="B184" s="1" t="s">
        <v>0</v>
      </c>
      <c r="C184">
        <v>1.5</v>
      </c>
      <c r="D184" s="8">
        <v>290.24</v>
      </c>
      <c r="E184" s="6">
        <f t="shared" si="1"/>
        <v>435.36</v>
      </c>
      <c r="F184" s="6">
        <f>E184+E184*15/100</f>
        <v>500.664</v>
      </c>
      <c r="G184" s="6">
        <f>SUM(F183:F184)</f>
        <v>793.914</v>
      </c>
      <c r="H184">
        <f>16*C184</f>
        <v>24</v>
      </c>
      <c r="I184">
        <f>SUM(H183:H184)</f>
        <v>40</v>
      </c>
      <c r="J184" s="9">
        <f>G184+I184</f>
        <v>833.914</v>
      </c>
      <c r="K184" s="20">
        <v>834</v>
      </c>
      <c r="L184" s="7">
        <f t="shared" si="2"/>
        <v>-0.08600000000001273</v>
      </c>
    </row>
    <row r="185" spans="1:12" ht="15">
      <c r="A185" s="2"/>
      <c r="B185" s="1"/>
      <c r="D185" s="8"/>
      <c r="E185" s="6">
        <f t="shared" si="1"/>
        <v>0</v>
      </c>
      <c r="F185" s="6"/>
      <c r="G185" s="6"/>
      <c r="J185" s="9"/>
      <c r="L185" s="7"/>
    </row>
    <row r="186" spans="1:12" ht="15">
      <c r="A186" s="2" t="s">
        <v>178</v>
      </c>
      <c r="B186" s="8" t="s">
        <v>143</v>
      </c>
      <c r="C186">
        <v>0.5</v>
      </c>
      <c r="D186">
        <v>217.68</v>
      </c>
      <c r="E186" s="6">
        <f t="shared" si="1"/>
        <v>108.84</v>
      </c>
      <c r="F186" s="6">
        <f>E186+E186*15/100</f>
        <v>125.166</v>
      </c>
      <c r="G186" s="6">
        <f>SUM(F186)</f>
        <v>125.166</v>
      </c>
      <c r="H186">
        <f>16*C186</f>
        <v>8</v>
      </c>
      <c r="I186">
        <f>SUM(H186)</f>
        <v>8</v>
      </c>
      <c r="J186" s="9">
        <f>G186+I186</f>
        <v>133.166</v>
      </c>
      <c r="L186" s="7">
        <f t="shared" si="2"/>
        <v>133.166</v>
      </c>
    </row>
    <row r="187" spans="1:12" ht="15">
      <c r="A187" s="2"/>
      <c r="B187" s="1"/>
      <c r="D187" s="8"/>
      <c r="E187" s="6">
        <f t="shared" si="1"/>
        <v>0</v>
      </c>
      <c r="F187" s="6"/>
      <c r="G187" s="6"/>
      <c r="J187" s="9"/>
      <c r="L187" s="7"/>
    </row>
    <row r="188" spans="1:10" ht="15">
      <c r="A188" s="13" t="s">
        <v>135</v>
      </c>
      <c r="B188" s="8" t="s">
        <v>159</v>
      </c>
      <c r="C188">
        <v>0.5</v>
      </c>
      <c r="D188">
        <v>255</v>
      </c>
      <c r="E188" s="6">
        <f t="shared" si="1"/>
        <v>127.5</v>
      </c>
      <c r="F188" s="6">
        <f>E188+E188*15/100</f>
        <v>146.625</v>
      </c>
      <c r="H188">
        <f>16*C188</f>
        <v>8</v>
      </c>
      <c r="J188" s="10"/>
    </row>
    <row r="189" spans="1:12" ht="15">
      <c r="A189" s="13" t="s">
        <v>135</v>
      </c>
      <c r="B189" s="8" t="s">
        <v>142</v>
      </c>
      <c r="C189">
        <v>0.5</v>
      </c>
      <c r="D189">
        <v>292.32</v>
      </c>
      <c r="E189" s="6">
        <f t="shared" si="1"/>
        <v>146.16</v>
      </c>
      <c r="F189" s="6">
        <f>E189+E189*15/100</f>
        <v>168.084</v>
      </c>
      <c r="G189" s="6">
        <f>SUM(F188:F189)</f>
        <v>314.709</v>
      </c>
      <c r="H189">
        <f>16*C189</f>
        <v>8</v>
      </c>
      <c r="I189">
        <f>SUM(H188:H189)</f>
        <v>16</v>
      </c>
      <c r="J189" s="9">
        <f>G189+I189</f>
        <v>330.709</v>
      </c>
      <c r="K189" s="20">
        <v>331</v>
      </c>
      <c r="L189" s="7">
        <f>J189-K189</f>
        <v>-0.2909999999999968</v>
      </c>
    </row>
    <row r="190" spans="1:12" ht="15">
      <c r="A190" s="13"/>
      <c r="B190" s="8"/>
      <c r="E190" s="6">
        <f t="shared" si="1"/>
        <v>0</v>
      </c>
      <c r="F190" s="6"/>
      <c r="G190" s="6"/>
      <c r="J190" s="9"/>
      <c r="L190" s="7"/>
    </row>
    <row r="191" spans="1:12" ht="15">
      <c r="A191" s="13" t="s">
        <v>136</v>
      </c>
      <c r="B191" s="8" t="s">
        <v>145</v>
      </c>
      <c r="C191">
        <v>1.5</v>
      </c>
      <c r="D191" s="8">
        <v>290.24</v>
      </c>
      <c r="E191" s="6">
        <f t="shared" si="1"/>
        <v>435.36</v>
      </c>
      <c r="F191" s="6">
        <f>E191+E191*15/100</f>
        <v>500.664</v>
      </c>
      <c r="G191" s="6">
        <f>SUM(F191)</f>
        <v>500.664</v>
      </c>
      <c r="H191">
        <f>16*C191</f>
        <v>24</v>
      </c>
      <c r="I191">
        <f>SUM(H191)</f>
        <v>24</v>
      </c>
      <c r="J191" s="9">
        <f>G191+I191</f>
        <v>524.664</v>
      </c>
      <c r="K191" s="20">
        <v>525</v>
      </c>
      <c r="L191" s="7">
        <f>J191-K191</f>
        <v>-0.33600000000001273</v>
      </c>
    </row>
    <row r="192" spans="1:12" ht="15">
      <c r="A192" s="13"/>
      <c r="B192" s="8"/>
      <c r="D192" s="8"/>
      <c r="E192" s="6">
        <f t="shared" si="1"/>
        <v>0</v>
      </c>
      <c r="F192" s="6"/>
      <c r="G192" s="6"/>
      <c r="J192" s="9"/>
      <c r="L192" s="7"/>
    </row>
    <row r="193" spans="1:12" ht="15">
      <c r="A193" s="13" t="s">
        <v>115</v>
      </c>
      <c r="B193" s="8" t="s">
        <v>145</v>
      </c>
      <c r="C193">
        <v>1.5</v>
      </c>
      <c r="D193" s="8">
        <v>290.24</v>
      </c>
      <c r="E193" s="6">
        <f t="shared" si="1"/>
        <v>435.36</v>
      </c>
      <c r="F193" s="6">
        <f>E193+E193*15/100</f>
        <v>500.664</v>
      </c>
      <c r="G193" s="6">
        <f>SUM(F193)</f>
        <v>500.664</v>
      </c>
      <c r="H193">
        <f>16*C193</f>
        <v>24</v>
      </c>
      <c r="I193">
        <f>SUM(H193)</f>
        <v>24</v>
      </c>
      <c r="J193" s="9">
        <f>G193+I193</f>
        <v>524.664</v>
      </c>
      <c r="K193" s="20">
        <v>525</v>
      </c>
      <c r="L193" s="7">
        <f>J193-K193</f>
        <v>-0.33600000000001273</v>
      </c>
    </row>
    <row r="194" spans="1:12" ht="15">
      <c r="A194" s="13"/>
      <c r="B194" s="8"/>
      <c r="D194" s="8"/>
      <c r="E194" s="6">
        <f t="shared" si="1"/>
        <v>0</v>
      </c>
      <c r="F194" s="6"/>
      <c r="G194" s="6"/>
      <c r="J194" s="9"/>
      <c r="L194" s="7"/>
    </row>
    <row r="195" spans="1:8" ht="12.75">
      <c r="A195" s="11" t="s">
        <v>112</v>
      </c>
      <c r="B195" s="1" t="s">
        <v>95</v>
      </c>
      <c r="C195">
        <v>0.5</v>
      </c>
      <c r="D195">
        <v>217.68</v>
      </c>
      <c r="E195" s="6">
        <f t="shared" si="1"/>
        <v>108.84</v>
      </c>
      <c r="F195" s="6">
        <f>E195+E195*15/100</f>
        <v>125.166</v>
      </c>
      <c r="H195">
        <f>16*C195</f>
        <v>8</v>
      </c>
    </row>
    <row r="196" spans="1:8" ht="12.75">
      <c r="A196" s="11" t="s">
        <v>112</v>
      </c>
      <c r="B196" s="1" t="s">
        <v>34</v>
      </c>
      <c r="C196">
        <v>0.5</v>
      </c>
      <c r="D196">
        <v>255</v>
      </c>
      <c r="E196" s="6">
        <f t="shared" si="1"/>
        <v>127.5</v>
      </c>
      <c r="F196" s="6">
        <f>E196+E196*15/100</f>
        <v>146.625</v>
      </c>
      <c r="H196">
        <f>16*C196</f>
        <v>8</v>
      </c>
    </row>
    <row r="197" spans="1:10" ht="15">
      <c r="A197" s="13" t="s">
        <v>112</v>
      </c>
      <c r="B197" s="16" t="s">
        <v>148</v>
      </c>
      <c r="C197" s="17">
        <v>1</v>
      </c>
      <c r="D197">
        <v>347.67</v>
      </c>
      <c r="E197" s="6">
        <f t="shared" si="1"/>
        <v>347.67</v>
      </c>
      <c r="F197" s="6">
        <f>E197+E197*15/100</f>
        <v>399.82050000000004</v>
      </c>
      <c r="H197">
        <f>16*C197</f>
        <v>16</v>
      </c>
      <c r="J197" s="10"/>
    </row>
    <row r="198" spans="1:10" ht="15">
      <c r="A198" s="13" t="s">
        <v>112</v>
      </c>
      <c r="B198" s="16" t="s">
        <v>154</v>
      </c>
      <c r="C198" s="17">
        <v>0.5</v>
      </c>
      <c r="D198">
        <v>255</v>
      </c>
      <c r="E198" s="6">
        <f t="shared" si="1"/>
        <v>127.5</v>
      </c>
      <c r="F198" s="6">
        <f>E198+E198*15/100</f>
        <v>146.625</v>
      </c>
      <c r="H198">
        <f>16*C198</f>
        <v>8</v>
      </c>
      <c r="J198" s="10"/>
    </row>
    <row r="199" spans="1:10" ht="15">
      <c r="A199" s="13" t="s">
        <v>112</v>
      </c>
      <c r="B199" s="16" t="s">
        <v>155</v>
      </c>
      <c r="C199" s="17">
        <v>0.5</v>
      </c>
      <c r="D199">
        <v>255</v>
      </c>
      <c r="E199" s="6">
        <f aca="true" t="shared" si="3" ref="E199:E204">C199*D199</f>
        <v>127.5</v>
      </c>
      <c r="F199" s="6">
        <f>E199+E199*15/100</f>
        <v>146.625</v>
      </c>
      <c r="H199">
        <f>16*C199</f>
        <v>8</v>
      </c>
      <c r="J199" s="10"/>
    </row>
    <row r="200" spans="1:10" ht="15">
      <c r="A200" s="13" t="s">
        <v>112</v>
      </c>
      <c r="B200" s="16" t="s">
        <v>157</v>
      </c>
      <c r="C200" s="17">
        <v>0.5</v>
      </c>
      <c r="D200">
        <v>255</v>
      </c>
      <c r="E200" s="6">
        <f t="shared" si="3"/>
        <v>127.5</v>
      </c>
      <c r="F200" s="6">
        <f>E200+E200*15/100</f>
        <v>146.625</v>
      </c>
      <c r="H200">
        <f>16*C200</f>
        <v>8</v>
      </c>
      <c r="J200" s="10"/>
    </row>
    <row r="201" spans="1:10" ht="15">
      <c r="A201" s="13" t="s">
        <v>112</v>
      </c>
      <c r="B201" s="16" t="s">
        <v>158</v>
      </c>
      <c r="C201" s="17">
        <v>0.5</v>
      </c>
      <c r="D201">
        <v>255</v>
      </c>
      <c r="E201" s="6">
        <f t="shared" si="3"/>
        <v>127.5</v>
      </c>
      <c r="F201" s="6">
        <f>E201+E201*15/100</f>
        <v>146.625</v>
      </c>
      <c r="H201">
        <f>16*C201</f>
        <v>8</v>
      </c>
      <c r="J201" s="10"/>
    </row>
    <row r="202" spans="1:10" ht="15">
      <c r="A202" s="13" t="s">
        <v>112</v>
      </c>
      <c r="B202" s="16" t="s">
        <v>143</v>
      </c>
      <c r="C202" s="17">
        <v>0.5</v>
      </c>
      <c r="D202">
        <v>217.68</v>
      </c>
      <c r="E202" s="6">
        <f t="shared" si="3"/>
        <v>108.84</v>
      </c>
      <c r="F202" s="6">
        <f>E202+E202*15/100</f>
        <v>125.166</v>
      </c>
      <c r="H202">
        <f>16*C202</f>
        <v>8</v>
      </c>
      <c r="J202" s="10"/>
    </row>
    <row r="203" spans="1:10" ht="15">
      <c r="A203" s="13" t="s">
        <v>112</v>
      </c>
      <c r="B203" s="16" t="s">
        <v>150</v>
      </c>
      <c r="C203" s="17">
        <v>0.5</v>
      </c>
      <c r="D203">
        <v>192.8</v>
      </c>
      <c r="E203" s="6">
        <f t="shared" si="3"/>
        <v>96.4</v>
      </c>
      <c r="F203" s="6">
        <f>E203+E203*15/100</f>
        <v>110.86000000000001</v>
      </c>
      <c r="H203">
        <f>16*C203</f>
        <v>8</v>
      </c>
      <c r="J203" s="10"/>
    </row>
    <row r="204" spans="1:10" ht="15">
      <c r="A204" s="13" t="s">
        <v>112</v>
      </c>
      <c r="B204" s="16" t="s">
        <v>144</v>
      </c>
      <c r="C204" s="17">
        <v>0.5</v>
      </c>
      <c r="D204">
        <v>192.8</v>
      </c>
      <c r="E204" s="6">
        <f t="shared" si="3"/>
        <v>96.4</v>
      </c>
      <c r="F204" s="6">
        <f>E204+E204*15/100</f>
        <v>110.86000000000001</v>
      </c>
      <c r="H204">
        <f>16*C204</f>
        <v>8</v>
      </c>
      <c r="J204" s="10"/>
    </row>
    <row r="205" spans="1:10" ht="15">
      <c r="A205" s="13" t="s">
        <v>112</v>
      </c>
      <c r="B205" s="16" t="s">
        <v>163</v>
      </c>
      <c r="C205" s="17">
        <v>0.5</v>
      </c>
      <c r="D205">
        <v>255</v>
      </c>
      <c r="E205" s="6">
        <f>C205*D205</f>
        <v>127.5</v>
      </c>
      <c r="F205" s="6">
        <f>E205+E205*15/100</f>
        <v>146.625</v>
      </c>
      <c r="H205">
        <f>16*C205</f>
        <v>8</v>
      </c>
      <c r="J205" s="10"/>
    </row>
    <row r="206" spans="1:10" ht="15">
      <c r="A206" s="13" t="s">
        <v>112</v>
      </c>
      <c r="B206" s="16" t="s">
        <v>147</v>
      </c>
      <c r="C206" s="17">
        <v>0.5</v>
      </c>
      <c r="D206">
        <v>255</v>
      </c>
      <c r="E206" s="6">
        <f>C206*D206</f>
        <v>127.5</v>
      </c>
      <c r="F206" s="6">
        <f>E206+E206*15/100</f>
        <v>146.625</v>
      </c>
      <c r="H206">
        <f>16*C206</f>
        <v>8</v>
      </c>
      <c r="J206" s="10"/>
    </row>
    <row r="207" spans="1:10" ht="15">
      <c r="A207" s="13" t="s">
        <v>112</v>
      </c>
      <c r="B207" s="16" t="s">
        <v>146</v>
      </c>
      <c r="C207" s="17">
        <v>0.5</v>
      </c>
      <c r="D207">
        <v>255</v>
      </c>
      <c r="E207" s="6">
        <f>C207*D207</f>
        <v>127.5</v>
      </c>
      <c r="F207" s="6">
        <f>E207+E207*15/100</f>
        <v>146.625</v>
      </c>
      <c r="H207">
        <f>16*C207</f>
        <v>8</v>
      </c>
      <c r="J207" s="10"/>
    </row>
    <row r="208" spans="1:10" ht="15">
      <c r="A208" s="13" t="s">
        <v>112</v>
      </c>
      <c r="B208" s="16" t="s">
        <v>149</v>
      </c>
      <c r="C208" s="17">
        <v>1</v>
      </c>
      <c r="D208">
        <v>347.67</v>
      </c>
      <c r="E208" s="6">
        <f>C208*D208</f>
        <v>347.67</v>
      </c>
      <c r="F208" s="6">
        <f>E208+E208*15/100</f>
        <v>399.82050000000004</v>
      </c>
      <c r="H208">
        <f>16*C208</f>
        <v>16</v>
      </c>
      <c r="J208" s="10"/>
    </row>
    <row r="209" spans="1:10" ht="15">
      <c r="A209" s="13" t="s">
        <v>112</v>
      </c>
      <c r="B209" s="16" t="s">
        <v>162</v>
      </c>
      <c r="C209" s="17">
        <v>1</v>
      </c>
      <c r="D209">
        <v>292.32</v>
      </c>
      <c r="E209" s="6">
        <f>C209*D209</f>
        <v>292.32</v>
      </c>
      <c r="F209" s="6">
        <f>E209+E209*15/100</f>
        <v>336.168</v>
      </c>
      <c r="H209">
        <f>16*C209</f>
        <v>16</v>
      </c>
      <c r="J209" s="10"/>
    </row>
    <row r="210" spans="1:10" ht="15">
      <c r="A210" s="13" t="s">
        <v>112</v>
      </c>
      <c r="B210" s="16" t="s">
        <v>160</v>
      </c>
      <c r="C210" s="17">
        <v>1</v>
      </c>
      <c r="D210">
        <v>255</v>
      </c>
      <c r="E210" s="6">
        <f>C210*D210</f>
        <v>255</v>
      </c>
      <c r="F210" s="6">
        <f>E210+E210*15/100</f>
        <v>293.25</v>
      </c>
      <c r="H210">
        <f>16*C210</f>
        <v>16</v>
      </c>
      <c r="J210" s="10"/>
    </row>
    <row r="211" spans="1:10" ht="15">
      <c r="A211" s="13" t="s">
        <v>112</v>
      </c>
      <c r="B211" s="16" t="s">
        <v>161</v>
      </c>
      <c r="C211" s="17">
        <v>1</v>
      </c>
      <c r="D211">
        <v>255</v>
      </c>
      <c r="E211" s="6">
        <f>C211*D211</f>
        <v>255</v>
      </c>
      <c r="F211" s="6">
        <f>E211+E211*15/100</f>
        <v>293.25</v>
      </c>
      <c r="H211">
        <f>16*C211</f>
        <v>16</v>
      </c>
      <c r="J211" s="10"/>
    </row>
    <row r="212" spans="1:10" ht="15">
      <c r="A212" s="13" t="s">
        <v>112</v>
      </c>
      <c r="B212" s="16" t="s">
        <v>98</v>
      </c>
      <c r="C212" s="17">
        <v>1</v>
      </c>
      <c r="D212">
        <v>255</v>
      </c>
      <c r="E212" s="6">
        <f>C212*D212</f>
        <v>255</v>
      </c>
      <c r="F212" s="6">
        <f>E212+E212*15/100</f>
        <v>293.25</v>
      </c>
      <c r="H212">
        <f>16*C212</f>
        <v>16</v>
      </c>
      <c r="J212" s="10"/>
    </row>
    <row r="213" spans="1:10" ht="15">
      <c r="A213" s="13" t="s">
        <v>112</v>
      </c>
      <c r="B213" s="16" t="s">
        <v>142</v>
      </c>
      <c r="C213" s="17">
        <v>1</v>
      </c>
      <c r="D213">
        <v>292.32</v>
      </c>
      <c r="E213" s="6">
        <f>C213*D213</f>
        <v>292.32</v>
      </c>
      <c r="F213" s="6">
        <f>E213+E213*15/100</f>
        <v>336.168</v>
      </c>
      <c r="H213">
        <f>16*C213</f>
        <v>16</v>
      </c>
      <c r="J213" s="10"/>
    </row>
    <row r="214" spans="1:10" ht="15">
      <c r="A214" s="13" t="s">
        <v>112</v>
      </c>
      <c r="B214" s="16" t="s">
        <v>141</v>
      </c>
      <c r="C214" s="17">
        <v>1</v>
      </c>
      <c r="D214">
        <v>373.17</v>
      </c>
      <c r="E214" s="6">
        <f>C214*D214</f>
        <v>373.17</v>
      </c>
      <c r="F214" s="6">
        <f>E214+E214*15/100</f>
        <v>429.1455</v>
      </c>
      <c r="H214">
        <f>16*C214</f>
        <v>16</v>
      </c>
      <c r="J214" s="10"/>
    </row>
    <row r="215" spans="1:10" ht="15">
      <c r="A215" s="13" t="s">
        <v>112</v>
      </c>
      <c r="B215" s="16" t="s">
        <v>153</v>
      </c>
      <c r="C215" s="17">
        <v>1</v>
      </c>
      <c r="D215">
        <v>255</v>
      </c>
      <c r="E215" s="6">
        <f>C215*D215</f>
        <v>255</v>
      </c>
      <c r="F215" s="6">
        <f>E215+E215*15/100</f>
        <v>293.25</v>
      </c>
      <c r="H215">
        <f>16*C215</f>
        <v>16</v>
      </c>
      <c r="J215" s="10"/>
    </row>
    <row r="216" spans="1:10" ht="15">
      <c r="A216" s="13" t="s">
        <v>112</v>
      </c>
      <c r="B216" s="16" t="s">
        <v>159</v>
      </c>
      <c r="C216" s="17">
        <v>1</v>
      </c>
      <c r="D216">
        <v>255</v>
      </c>
      <c r="E216" s="6">
        <f>C216*D216</f>
        <v>255</v>
      </c>
      <c r="F216" s="6">
        <f>E216+E216*15/100</f>
        <v>293.25</v>
      </c>
      <c r="H216">
        <f>16*C216</f>
        <v>16</v>
      </c>
      <c r="J216" s="10"/>
    </row>
    <row r="217" spans="1:10" ht="15">
      <c r="A217" s="13" t="s">
        <v>112</v>
      </c>
      <c r="B217" s="16" t="s">
        <v>156</v>
      </c>
      <c r="C217" s="17">
        <v>1</v>
      </c>
      <c r="D217">
        <v>255</v>
      </c>
      <c r="E217" s="6">
        <f>C217*D217</f>
        <v>255</v>
      </c>
      <c r="F217" s="6">
        <f>E217+E217*15/100</f>
        <v>293.25</v>
      </c>
      <c r="H217">
        <f>16*C217</f>
        <v>16</v>
      </c>
      <c r="J217" s="10"/>
    </row>
    <row r="218" spans="1:12" ht="15">
      <c r="A218" s="13" t="s">
        <v>112</v>
      </c>
      <c r="B218" s="16" t="s">
        <v>151</v>
      </c>
      <c r="C218" s="17">
        <v>1</v>
      </c>
      <c r="D218">
        <v>255</v>
      </c>
      <c r="E218" s="6">
        <f>C218*D218</f>
        <v>255</v>
      </c>
      <c r="F218" s="6">
        <f>E218+E218*15/100</f>
        <v>293.25</v>
      </c>
      <c r="G218" s="6">
        <f>SUM(F195:F218)</f>
        <v>5598.9245</v>
      </c>
      <c r="H218">
        <f>16*C218</f>
        <v>16</v>
      </c>
      <c r="I218">
        <f>SUM(H195:H218)</f>
        <v>288</v>
      </c>
      <c r="J218" s="9">
        <f>G218+I218</f>
        <v>5886.9245</v>
      </c>
      <c r="L218" s="7">
        <f>J218-K218</f>
        <v>5886.9245</v>
      </c>
    </row>
    <row r="219" spans="1:12" ht="15">
      <c r="A219" s="13"/>
      <c r="B219" s="16"/>
      <c r="C219" s="17"/>
      <c r="E219" s="6">
        <f aca="true" t="shared" si="4" ref="E219:E232">C219*D219</f>
        <v>0</v>
      </c>
      <c r="F219" s="6"/>
      <c r="G219" s="6"/>
      <c r="J219" s="9"/>
      <c r="L219" s="7"/>
    </row>
    <row r="220" spans="1:12" ht="15">
      <c r="A220" s="21" t="s">
        <v>174</v>
      </c>
      <c r="B220" s="1" t="s">
        <v>95</v>
      </c>
      <c r="C220">
        <v>0.5</v>
      </c>
      <c r="D220">
        <v>217.68</v>
      </c>
      <c r="E220" s="6">
        <f t="shared" si="4"/>
        <v>108.84</v>
      </c>
      <c r="F220" s="6">
        <f>E220+E220*15/100</f>
        <v>125.166</v>
      </c>
      <c r="G220" s="6">
        <f>SUM(F220)</f>
        <v>125.166</v>
      </c>
      <c r="H220">
        <f>16*C220</f>
        <v>8</v>
      </c>
      <c r="I220">
        <f>SUM(H220)</f>
        <v>8</v>
      </c>
      <c r="J220" s="9">
        <f>G220+I220</f>
        <v>133.166</v>
      </c>
      <c r="L220" s="7">
        <f>J220-K220</f>
        <v>133.166</v>
      </c>
    </row>
    <row r="221" spans="1:6" ht="12.75">
      <c r="A221" s="21"/>
      <c r="B221" s="1"/>
      <c r="E221" s="6">
        <f t="shared" si="4"/>
        <v>0</v>
      </c>
      <c r="F221" s="6"/>
    </row>
    <row r="222" spans="1:12" ht="15">
      <c r="A222" s="2" t="s">
        <v>13</v>
      </c>
      <c r="B222" s="1" t="s">
        <v>0</v>
      </c>
      <c r="C222">
        <v>6</v>
      </c>
      <c r="D222" s="8">
        <v>290.24</v>
      </c>
      <c r="E222" s="6">
        <f t="shared" si="4"/>
        <v>1741.44</v>
      </c>
      <c r="F222" s="6">
        <f>E222+E222*15/100</f>
        <v>2002.656</v>
      </c>
      <c r="G222" s="6">
        <f>SUM(F222)</f>
        <v>2002.656</v>
      </c>
      <c r="H222">
        <f>16*C222</f>
        <v>96</v>
      </c>
      <c r="I222">
        <f>SUM(H222)</f>
        <v>96</v>
      </c>
      <c r="J222" s="9">
        <f>G222+I222</f>
        <v>2098.656</v>
      </c>
      <c r="K222" s="20">
        <v>2099</v>
      </c>
      <c r="L222" s="7">
        <f>J222-K222</f>
        <v>-0.34400000000005093</v>
      </c>
    </row>
    <row r="223" spans="1:12" ht="15">
      <c r="A223" s="2"/>
      <c r="B223" s="1"/>
      <c r="D223" s="8"/>
      <c r="E223" s="6">
        <f t="shared" si="4"/>
        <v>0</v>
      </c>
      <c r="F223" s="6"/>
      <c r="G223" s="6"/>
      <c r="J223" s="9"/>
      <c r="L223" s="7"/>
    </row>
    <row r="224" spans="1:12" ht="15">
      <c r="A224" s="2" t="s">
        <v>8</v>
      </c>
      <c r="B224" s="1" t="s">
        <v>0</v>
      </c>
      <c r="C224">
        <v>3</v>
      </c>
      <c r="D224" s="8">
        <v>290.24</v>
      </c>
      <c r="E224" s="6">
        <f t="shared" si="4"/>
        <v>870.72</v>
      </c>
      <c r="F224" s="6">
        <f>E224+E224*15/100</f>
        <v>1001.328</v>
      </c>
      <c r="G224" s="6">
        <f>SUM(F224)</f>
        <v>1001.328</v>
      </c>
      <c r="H224">
        <f>16*C224</f>
        <v>48</v>
      </c>
      <c r="I224">
        <f>SUM(H224)</f>
        <v>48</v>
      </c>
      <c r="J224" s="9">
        <f>G224+I224</f>
        <v>1049.328</v>
      </c>
      <c r="K224" s="20">
        <v>871</v>
      </c>
      <c r="L224" s="7">
        <f>J224-K224</f>
        <v>178.32799999999997</v>
      </c>
    </row>
    <row r="225" spans="1:12" ht="15">
      <c r="A225" s="2"/>
      <c r="B225" s="1"/>
      <c r="D225" s="8"/>
      <c r="E225" s="6">
        <f t="shared" si="4"/>
        <v>0</v>
      </c>
      <c r="F225" s="6"/>
      <c r="G225" s="6"/>
      <c r="J225" s="9"/>
      <c r="L225" s="7"/>
    </row>
    <row r="226" spans="1:10" ht="15">
      <c r="A226" s="2" t="s">
        <v>81</v>
      </c>
      <c r="B226" s="1" t="s">
        <v>110</v>
      </c>
      <c r="C226">
        <v>0.5</v>
      </c>
      <c r="D226" s="8">
        <v>373.17</v>
      </c>
      <c r="E226" s="6">
        <f t="shared" si="4"/>
        <v>186.585</v>
      </c>
      <c r="F226" s="6">
        <f>E226+E226*15/100</f>
        <v>214.57275</v>
      </c>
      <c r="H226">
        <f>16*C226</f>
        <v>8</v>
      </c>
      <c r="J226" s="10"/>
    </row>
    <row r="227" spans="1:10" ht="15">
      <c r="A227" s="2" t="s">
        <v>81</v>
      </c>
      <c r="B227" s="1" t="s">
        <v>108</v>
      </c>
      <c r="C227">
        <v>0.5</v>
      </c>
      <c r="D227">
        <v>255</v>
      </c>
      <c r="E227" s="6">
        <f t="shared" si="4"/>
        <v>127.5</v>
      </c>
      <c r="F227" s="6">
        <f>E227+E227*15/100</f>
        <v>146.625</v>
      </c>
      <c r="H227">
        <f>16*C227</f>
        <v>8</v>
      </c>
      <c r="J227" s="10"/>
    </row>
    <row r="228" spans="1:12" ht="15">
      <c r="A228" s="2" t="s">
        <v>81</v>
      </c>
      <c r="B228" s="1" t="s">
        <v>102</v>
      </c>
      <c r="C228">
        <v>0.5</v>
      </c>
      <c r="D228">
        <v>292.32</v>
      </c>
      <c r="E228" s="6">
        <f t="shared" si="4"/>
        <v>146.16</v>
      </c>
      <c r="F228" s="6">
        <f>E228+E228*15/100</f>
        <v>168.084</v>
      </c>
      <c r="G228" s="6">
        <f>SUM(F226:F228)</f>
        <v>529.2817500000001</v>
      </c>
      <c r="H228">
        <f>16*C228</f>
        <v>8</v>
      </c>
      <c r="I228">
        <f>SUM(H226:H228)</f>
        <v>24</v>
      </c>
      <c r="J228" s="9">
        <f>G228+I228</f>
        <v>553.2817500000001</v>
      </c>
      <c r="K228" s="20">
        <v>529.28</v>
      </c>
      <c r="L228" s="7">
        <f>J228-K228</f>
        <v>24.00175000000013</v>
      </c>
    </row>
    <row r="229" spans="1:12" ht="15">
      <c r="A229" s="2"/>
      <c r="B229" s="1"/>
      <c r="E229" s="6">
        <f t="shared" si="4"/>
        <v>0</v>
      </c>
      <c r="F229" s="6"/>
      <c r="G229" s="6"/>
      <c r="J229" s="9"/>
      <c r="L229" s="7"/>
    </row>
    <row r="230" spans="1:10" ht="15">
      <c r="A230" s="2" t="s">
        <v>5</v>
      </c>
      <c r="B230" s="1" t="s">
        <v>19</v>
      </c>
      <c r="C230">
        <v>0.5</v>
      </c>
      <c r="D230">
        <v>255</v>
      </c>
      <c r="E230" s="6">
        <f t="shared" si="4"/>
        <v>127.5</v>
      </c>
      <c r="F230" s="6">
        <f>E230+E230*15/100</f>
        <v>146.625</v>
      </c>
      <c r="H230">
        <f>16*C230</f>
        <v>8</v>
      </c>
      <c r="J230" s="10"/>
    </row>
    <row r="231" spans="1:10" ht="15">
      <c r="A231" s="2" t="s">
        <v>5</v>
      </c>
      <c r="B231" s="1" t="s">
        <v>40</v>
      </c>
      <c r="C231">
        <v>0.5</v>
      </c>
      <c r="D231">
        <v>255</v>
      </c>
      <c r="E231" s="6">
        <f t="shared" si="4"/>
        <v>127.5</v>
      </c>
      <c r="F231" s="6">
        <f>E231+E231*15/100</f>
        <v>146.625</v>
      </c>
      <c r="H231">
        <f>16*C231</f>
        <v>8</v>
      </c>
      <c r="J231" s="10"/>
    </row>
    <row r="232" spans="1:10" ht="15">
      <c r="A232" s="2" t="s">
        <v>5</v>
      </c>
      <c r="B232" s="1" t="s">
        <v>46</v>
      </c>
      <c r="C232">
        <v>0.5</v>
      </c>
      <c r="D232">
        <v>255</v>
      </c>
      <c r="E232" s="6">
        <f t="shared" si="4"/>
        <v>127.5</v>
      </c>
      <c r="F232" s="6">
        <f>E232+E232*15/100</f>
        <v>146.625</v>
      </c>
      <c r="H232">
        <f>16*C232</f>
        <v>8</v>
      </c>
      <c r="J232" s="10"/>
    </row>
    <row r="233" spans="1:10" ht="15">
      <c r="A233" s="2" t="s">
        <v>5</v>
      </c>
      <c r="B233" s="1" t="s">
        <v>0</v>
      </c>
      <c r="C233">
        <v>4.5</v>
      </c>
      <c r="D233" s="8">
        <v>290.24</v>
      </c>
      <c r="E233" s="6">
        <f>C233*D233</f>
        <v>1306.08</v>
      </c>
      <c r="F233" s="6">
        <f>E233+E233*15/100</f>
        <v>1501.992</v>
      </c>
      <c r="H233">
        <f>16*C233</f>
        <v>72</v>
      </c>
      <c r="J233" s="10"/>
    </row>
    <row r="234" spans="1:12" ht="15">
      <c r="A234" s="2" t="s">
        <v>5</v>
      </c>
      <c r="B234" s="1" t="s">
        <v>91</v>
      </c>
      <c r="C234">
        <v>0.5</v>
      </c>
      <c r="D234">
        <v>292.32</v>
      </c>
      <c r="E234" s="6">
        <f>C234*D234</f>
        <v>146.16</v>
      </c>
      <c r="F234" s="6">
        <f>E234+E234*15/100</f>
        <v>168.084</v>
      </c>
      <c r="G234" s="6">
        <f>SUM(F230:F234)</f>
        <v>2109.951</v>
      </c>
      <c r="H234">
        <f>16*C234</f>
        <v>8</v>
      </c>
      <c r="I234">
        <f>SUM(H230:H234)</f>
        <v>104</v>
      </c>
      <c r="J234" s="9">
        <f>G234+I234</f>
        <v>2213.951</v>
      </c>
      <c r="K234" s="20">
        <v>2200</v>
      </c>
      <c r="L234" s="7">
        <f>J234-K234</f>
        <v>13.951000000000022</v>
      </c>
    </row>
    <row r="235" spans="1:12" ht="15">
      <c r="A235" s="2"/>
      <c r="B235" s="1"/>
      <c r="E235" s="6">
        <f aca="true" t="shared" si="5" ref="E235:E246">C235*D235</f>
        <v>0</v>
      </c>
      <c r="F235" s="6"/>
      <c r="G235" s="6"/>
      <c r="J235" s="9"/>
      <c r="L235" s="7"/>
    </row>
    <row r="236" spans="1:10" ht="15">
      <c r="A236" s="2" t="s">
        <v>82</v>
      </c>
      <c r="B236" s="1" t="s">
        <v>108</v>
      </c>
      <c r="C236">
        <v>0.5</v>
      </c>
      <c r="D236">
        <v>255</v>
      </c>
      <c r="E236" s="6">
        <f t="shared" si="5"/>
        <v>127.5</v>
      </c>
      <c r="F236" s="6">
        <f>E236+E236*15/100</f>
        <v>146.625</v>
      </c>
      <c r="H236">
        <f>16*C236</f>
        <v>8</v>
      </c>
      <c r="J236" s="10"/>
    </row>
    <row r="237" spans="1:10" ht="15">
      <c r="A237" s="2" t="s">
        <v>82</v>
      </c>
      <c r="B237" s="1" t="s">
        <v>91</v>
      </c>
      <c r="C237">
        <v>0.5</v>
      </c>
      <c r="D237">
        <v>292.32</v>
      </c>
      <c r="E237" s="6">
        <f t="shared" si="5"/>
        <v>146.16</v>
      </c>
      <c r="F237" s="6">
        <f>E237+E237*15/100</f>
        <v>168.084</v>
      </c>
      <c r="H237">
        <f>16*C237</f>
        <v>8</v>
      </c>
      <c r="J237" s="10"/>
    </row>
    <row r="238" spans="1:10" ht="15">
      <c r="A238" s="2" t="s">
        <v>82</v>
      </c>
      <c r="B238" s="1" t="s">
        <v>98</v>
      </c>
      <c r="C238">
        <v>0.5</v>
      </c>
      <c r="D238">
        <v>255</v>
      </c>
      <c r="E238" s="6">
        <f t="shared" si="5"/>
        <v>127.5</v>
      </c>
      <c r="F238" s="6">
        <f>E238+E238*15/100</f>
        <v>146.625</v>
      </c>
      <c r="H238">
        <f>16*C238</f>
        <v>8</v>
      </c>
      <c r="J238" s="10"/>
    </row>
    <row r="239" spans="1:12" ht="15">
      <c r="A239" s="2" t="s">
        <v>82</v>
      </c>
      <c r="B239" s="1" t="s">
        <v>49</v>
      </c>
      <c r="C239">
        <v>0.5</v>
      </c>
      <c r="D239">
        <v>255</v>
      </c>
      <c r="E239" s="6">
        <f t="shared" si="5"/>
        <v>127.5</v>
      </c>
      <c r="F239" s="6">
        <f>E239+E239*15/100</f>
        <v>146.625</v>
      </c>
      <c r="G239" s="6">
        <f>SUM(F236:F239)</f>
        <v>607.9590000000001</v>
      </c>
      <c r="H239">
        <f>16*C239</f>
        <v>8</v>
      </c>
      <c r="I239">
        <f>SUM(H236:H239)</f>
        <v>32</v>
      </c>
      <c r="J239" s="9">
        <f>G239+I239</f>
        <v>639.9590000000001</v>
      </c>
      <c r="K239" s="20">
        <v>640</v>
      </c>
      <c r="L239" s="7">
        <f>J239-K239</f>
        <v>-0.04099999999993997</v>
      </c>
    </row>
    <row r="240" spans="1:12" ht="15">
      <c r="A240" s="2"/>
      <c r="B240" s="1"/>
      <c r="E240" s="6">
        <f t="shared" si="5"/>
        <v>0</v>
      </c>
      <c r="F240" s="6"/>
      <c r="G240" s="6"/>
      <c r="J240" s="9"/>
      <c r="L240" s="7"/>
    </row>
    <row r="241" spans="1:10" ht="15">
      <c r="A241" s="2" t="s">
        <v>105</v>
      </c>
      <c r="B241" s="1" t="s">
        <v>43</v>
      </c>
      <c r="C241">
        <v>0.5</v>
      </c>
      <c r="D241">
        <v>255</v>
      </c>
      <c r="E241" s="6">
        <f t="shared" si="5"/>
        <v>127.5</v>
      </c>
      <c r="F241" s="6">
        <f>E241+E241*15/100</f>
        <v>146.625</v>
      </c>
      <c r="H241">
        <f>16*C241</f>
        <v>8</v>
      </c>
      <c r="J241" s="10"/>
    </row>
    <row r="242" spans="1:10" ht="15">
      <c r="A242" s="2" t="s">
        <v>105</v>
      </c>
      <c r="B242" s="1" t="s">
        <v>50</v>
      </c>
      <c r="C242">
        <v>0.5</v>
      </c>
      <c r="D242">
        <v>255</v>
      </c>
      <c r="E242" s="6">
        <f t="shared" si="5"/>
        <v>127.5</v>
      </c>
      <c r="F242" s="6">
        <f>E242+E242*15/100</f>
        <v>146.625</v>
      </c>
      <c r="H242">
        <f>16*C242</f>
        <v>8</v>
      </c>
      <c r="J242" s="10"/>
    </row>
    <row r="243" spans="1:12" ht="15">
      <c r="A243" s="2" t="s">
        <v>105</v>
      </c>
      <c r="B243" s="1" t="s">
        <v>95</v>
      </c>
      <c r="C243">
        <v>0.5</v>
      </c>
      <c r="D243">
        <v>217.68</v>
      </c>
      <c r="E243" s="6">
        <f t="shared" si="5"/>
        <v>108.84</v>
      </c>
      <c r="F243" s="6">
        <f>E243+E243*15/100</f>
        <v>125.166</v>
      </c>
      <c r="G243" s="6">
        <f>SUM(F241:F243)</f>
        <v>418.416</v>
      </c>
      <c r="H243">
        <f>16*C243</f>
        <v>8</v>
      </c>
      <c r="I243">
        <f>SUM(H241:H243)</f>
        <v>24</v>
      </c>
      <c r="J243" s="9">
        <f>G243+I243</f>
        <v>442.416</v>
      </c>
      <c r="K243" s="20">
        <v>442</v>
      </c>
      <c r="L243" s="7">
        <f>J243-K243</f>
        <v>0.4159999999999968</v>
      </c>
    </row>
    <row r="244" spans="1:12" ht="15">
      <c r="A244" s="2"/>
      <c r="B244" s="1"/>
      <c r="E244" s="6">
        <f t="shared" si="5"/>
        <v>0</v>
      </c>
      <c r="F244" s="6"/>
      <c r="G244" s="6"/>
      <c r="J244" s="9"/>
      <c r="L244" s="7"/>
    </row>
    <row r="245" spans="1:10" ht="15">
      <c r="A245" s="13" t="s">
        <v>128</v>
      </c>
      <c r="B245" s="8" t="s">
        <v>149</v>
      </c>
      <c r="C245">
        <v>0.5</v>
      </c>
      <c r="D245">
        <v>347.67</v>
      </c>
      <c r="E245" s="6">
        <f t="shared" si="5"/>
        <v>173.835</v>
      </c>
      <c r="F245" s="6">
        <f>E245+E245*15/100</f>
        <v>199.91025000000002</v>
      </c>
      <c r="H245">
        <f>16*C245</f>
        <v>8</v>
      </c>
      <c r="J245" s="10"/>
    </row>
    <row r="246" spans="1:10" ht="15">
      <c r="A246" s="13" t="s">
        <v>128</v>
      </c>
      <c r="B246" s="8" t="s">
        <v>159</v>
      </c>
      <c r="C246">
        <v>0.5</v>
      </c>
      <c r="D246">
        <v>255</v>
      </c>
      <c r="E246" s="6">
        <f t="shared" si="5"/>
        <v>127.5</v>
      </c>
      <c r="F246" s="6">
        <f>E246+E246*15/100</f>
        <v>146.625</v>
      </c>
      <c r="H246">
        <f>16*C246</f>
        <v>8</v>
      </c>
      <c r="J246" s="10"/>
    </row>
    <row r="247" spans="1:12" ht="15">
      <c r="A247" s="13" t="s">
        <v>128</v>
      </c>
      <c r="B247" s="8" t="s">
        <v>151</v>
      </c>
      <c r="C247">
        <v>0.5</v>
      </c>
      <c r="D247">
        <v>255</v>
      </c>
      <c r="E247" s="6">
        <f>C247*D247</f>
        <v>127.5</v>
      </c>
      <c r="F247" s="6">
        <f>E247+E247*15/100</f>
        <v>146.625</v>
      </c>
      <c r="G247" s="6">
        <f>SUM(F245:F247)</f>
        <v>493.16025</v>
      </c>
      <c r="H247">
        <f>16*C247</f>
        <v>8</v>
      </c>
      <c r="I247">
        <f>SUM(H245:H247)</f>
        <v>24</v>
      </c>
      <c r="J247" s="9">
        <f>G247+I247</f>
        <v>517.16025</v>
      </c>
      <c r="K247" s="20">
        <v>517</v>
      </c>
      <c r="L247" s="7">
        <f>J247-K247</f>
        <v>0.1602500000000191</v>
      </c>
    </row>
    <row r="248" spans="1:12" ht="15">
      <c r="A248" s="13"/>
      <c r="B248" s="8"/>
      <c r="E248" s="6">
        <f>C248*D248</f>
        <v>0</v>
      </c>
      <c r="F248" s="6"/>
      <c r="G248" s="6"/>
      <c r="J248" s="9"/>
      <c r="L248" s="7"/>
    </row>
    <row r="249" spans="1:10" ht="15">
      <c r="A249" s="2" t="s">
        <v>83</v>
      </c>
      <c r="B249" s="1" t="s">
        <v>19</v>
      </c>
      <c r="C249">
        <v>0.5</v>
      </c>
      <c r="D249">
        <v>255</v>
      </c>
      <c r="E249" s="6">
        <f>C249*D249</f>
        <v>127.5</v>
      </c>
      <c r="F249" s="6">
        <f>E249+E249*15/100</f>
        <v>146.625</v>
      </c>
      <c r="H249">
        <f>16*C249</f>
        <v>8</v>
      </c>
      <c r="J249" s="10"/>
    </row>
    <row r="250" spans="1:10" ht="15">
      <c r="A250" s="2" t="s">
        <v>83</v>
      </c>
      <c r="B250" s="1" t="s">
        <v>60</v>
      </c>
      <c r="C250">
        <v>0.5</v>
      </c>
      <c r="D250">
        <v>255</v>
      </c>
      <c r="E250" s="6">
        <f>C250*D250</f>
        <v>127.5</v>
      </c>
      <c r="F250" s="6">
        <f>E250+E250*15/100</f>
        <v>146.625</v>
      </c>
      <c r="H250">
        <f>16*C250</f>
        <v>8</v>
      </c>
      <c r="J250" s="10"/>
    </row>
    <row r="251" spans="1:10" ht="15">
      <c r="A251" s="2" t="s">
        <v>83</v>
      </c>
      <c r="B251" s="1" t="s">
        <v>108</v>
      </c>
      <c r="C251">
        <v>0.5</v>
      </c>
      <c r="D251">
        <v>255</v>
      </c>
      <c r="E251" s="6">
        <f>C251*D251</f>
        <v>127.5</v>
      </c>
      <c r="F251" s="6">
        <f>E251+E251*15/100</f>
        <v>146.625</v>
      </c>
      <c r="H251">
        <f>16*C251</f>
        <v>8</v>
      </c>
      <c r="J251" s="10"/>
    </row>
    <row r="252" spans="1:10" ht="15">
      <c r="A252" s="2" t="s">
        <v>83</v>
      </c>
      <c r="B252" s="1" t="s">
        <v>95</v>
      </c>
      <c r="C252">
        <v>0.5</v>
      </c>
      <c r="D252">
        <v>217.68</v>
      </c>
      <c r="E252" s="6">
        <f>C252*D252</f>
        <v>108.84</v>
      </c>
      <c r="F252" s="6">
        <f>E252+E252*15/100</f>
        <v>125.166</v>
      </c>
      <c r="H252">
        <f>16*C252</f>
        <v>8</v>
      </c>
      <c r="J252" s="10"/>
    </row>
    <row r="253" spans="1:10" ht="15">
      <c r="A253" s="2" t="s">
        <v>83</v>
      </c>
      <c r="B253" s="1" t="s">
        <v>100</v>
      </c>
      <c r="C253">
        <v>0.5</v>
      </c>
      <c r="D253" s="8">
        <v>347.67</v>
      </c>
      <c r="E253" s="6">
        <f>C253*D253</f>
        <v>173.835</v>
      </c>
      <c r="F253" s="6">
        <f>E253+E253*15/100</f>
        <v>199.91025000000002</v>
      </c>
      <c r="H253">
        <f>16*C253</f>
        <v>8</v>
      </c>
      <c r="J253" s="10"/>
    </row>
    <row r="254" spans="1:10" ht="15">
      <c r="A254" s="2" t="s">
        <v>83</v>
      </c>
      <c r="B254" s="1" t="s">
        <v>96</v>
      </c>
      <c r="C254">
        <v>0.5</v>
      </c>
      <c r="D254" s="8">
        <v>347.67</v>
      </c>
      <c r="E254" s="6">
        <f>C254*D254</f>
        <v>173.835</v>
      </c>
      <c r="F254" s="6">
        <f>E254+E254*15/100</f>
        <v>199.91025000000002</v>
      </c>
      <c r="H254">
        <f>16*C254</f>
        <v>8</v>
      </c>
      <c r="J254" s="10"/>
    </row>
    <row r="255" spans="1:10" ht="15">
      <c r="A255" s="2" t="s">
        <v>83</v>
      </c>
      <c r="B255" s="1" t="s">
        <v>110</v>
      </c>
      <c r="C255">
        <v>0.5</v>
      </c>
      <c r="D255" s="8">
        <v>373.17</v>
      </c>
      <c r="E255" s="6">
        <f>C255*D255</f>
        <v>186.585</v>
      </c>
      <c r="F255" s="6">
        <f>E255+E255*15/100</f>
        <v>214.57275</v>
      </c>
      <c r="H255">
        <f>16*C255</f>
        <v>8</v>
      </c>
      <c r="J255" s="10"/>
    </row>
    <row r="256" spans="1:10" ht="15">
      <c r="A256" s="2" t="s">
        <v>83</v>
      </c>
      <c r="B256" s="1" t="s">
        <v>31</v>
      </c>
      <c r="C256">
        <v>0.5</v>
      </c>
      <c r="D256">
        <v>255</v>
      </c>
      <c r="E256" s="6">
        <f>C256*D256</f>
        <v>127.5</v>
      </c>
      <c r="F256" s="6">
        <f>E256+E256*15/100</f>
        <v>146.625</v>
      </c>
      <c r="H256">
        <f>16*C256</f>
        <v>8</v>
      </c>
      <c r="J256" s="10"/>
    </row>
    <row r="257" spans="1:10" ht="15">
      <c r="A257" s="2" t="s">
        <v>83</v>
      </c>
      <c r="B257" s="1" t="s">
        <v>54</v>
      </c>
      <c r="C257">
        <v>0.5</v>
      </c>
      <c r="D257">
        <v>255</v>
      </c>
      <c r="E257" s="6">
        <f>C257*D257</f>
        <v>127.5</v>
      </c>
      <c r="F257" s="6">
        <f>E257+E257*15/100</f>
        <v>146.625</v>
      </c>
      <c r="H257">
        <f>16*C257</f>
        <v>8</v>
      </c>
      <c r="J257" s="10"/>
    </row>
    <row r="258" spans="1:12" ht="15">
      <c r="A258" s="2" t="s">
        <v>83</v>
      </c>
      <c r="B258" s="1" t="s">
        <v>109</v>
      </c>
      <c r="C258">
        <v>0.5</v>
      </c>
      <c r="D258">
        <v>255</v>
      </c>
      <c r="E258" s="6">
        <f>C258*D258</f>
        <v>127.5</v>
      </c>
      <c r="F258" s="6">
        <f>E258+E258*15/100</f>
        <v>146.625</v>
      </c>
      <c r="G258" s="6">
        <f>SUM(F249:F258)</f>
        <v>1619.30925</v>
      </c>
      <c r="H258">
        <f>16*C258</f>
        <v>8</v>
      </c>
      <c r="I258">
        <f>SUM(H249:H258)</f>
        <v>80</v>
      </c>
      <c r="J258" s="9">
        <f>G258+I258</f>
        <v>1699.30925</v>
      </c>
      <c r="K258" s="20">
        <v>1699</v>
      </c>
      <c r="L258" s="7">
        <f>J258-K258</f>
        <v>0.30925000000002</v>
      </c>
    </row>
    <row r="259" spans="1:12" ht="15">
      <c r="A259" s="2"/>
      <c r="B259" s="1"/>
      <c r="E259" s="6">
        <f aca="true" t="shared" si="6" ref="E259:E264">C259*D259</f>
        <v>0</v>
      </c>
      <c r="F259" s="6"/>
      <c r="G259" s="6"/>
      <c r="J259" s="9"/>
      <c r="L259" s="7"/>
    </row>
    <row r="260" spans="1:12" ht="15">
      <c r="A260" s="2" t="s">
        <v>6</v>
      </c>
      <c r="B260" s="1" t="s">
        <v>0</v>
      </c>
      <c r="C260">
        <v>7.5</v>
      </c>
      <c r="D260" s="8">
        <v>290.24</v>
      </c>
      <c r="E260" s="6">
        <f t="shared" si="6"/>
        <v>2176.8</v>
      </c>
      <c r="F260" s="6">
        <f>E260+E260*15/100</f>
        <v>2503.32</v>
      </c>
      <c r="G260" s="6">
        <f>SUM(F260)</f>
        <v>2503.32</v>
      </c>
      <c r="H260">
        <f>16*C260</f>
        <v>120</v>
      </c>
      <c r="I260">
        <f>SUM(H260)</f>
        <v>120</v>
      </c>
      <c r="J260" s="9">
        <f>G260+I260</f>
        <v>2623.32</v>
      </c>
      <c r="K260" s="20">
        <v>2623</v>
      </c>
      <c r="L260" s="7">
        <f>J260-K260</f>
        <v>0.3200000000001637</v>
      </c>
    </row>
    <row r="261" spans="1:12" ht="15">
      <c r="A261" s="2"/>
      <c r="B261" s="1"/>
      <c r="D261" s="8"/>
      <c r="E261" s="6">
        <f t="shared" si="6"/>
        <v>0</v>
      </c>
      <c r="F261" s="6"/>
      <c r="G261" s="6"/>
      <c r="J261" s="9"/>
      <c r="L261" s="7"/>
    </row>
    <row r="262" spans="1:10" ht="15">
      <c r="A262" s="13" t="s">
        <v>132</v>
      </c>
      <c r="B262" s="8" t="s">
        <v>157</v>
      </c>
      <c r="C262">
        <v>0.5</v>
      </c>
      <c r="D262">
        <v>255</v>
      </c>
      <c r="E262" s="6">
        <f t="shared" si="6"/>
        <v>127.5</v>
      </c>
      <c r="F262" s="6">
        <f>E262+E262*15/100</f>
        <v>146.625</v>
      </c>
      <c r="H262">
        <f>16*C262</f>
        <v>8</v>
      </c>
      <c r="J262" s="10"/>
    </row>
    <row r="263" spans="1:10" ht="15">
      <c r="A263" s="13" t="s">
        <v>132</v>
      </c>
      <c r="B263" s="8" t="s">
        <v>148</v>
      </c>
      <c r="C263">
        <v>0.5</v>
      </c>
      <c r="D263">
        <v>347.67</v>
      </c>
      <c r="E263" s="6">
        <f t="shared" si="6"/>
        <v>173.835</v>
      </c>
      <c r="F263" s="6">
        <f>E263+E263*15/100</f>
        <v>199.91025000000002</v>
      </c>
      <c r="H263">
        <f>16*C263</f>
        <v>8</v>
      </c>
      <c r="J263" s="10"/>
    </row>
    <row r="264" spans="1:10" ht="15">
      <c r="A264" s="13" t="s">
        <v>132</v>
      </c>
      <c r="B264" s="8" t="s">
        <v>146</v>
      </c>
      <c r="C264">
        <v>0.5</v>
      </c>
      <c r="D264">
        <v>255</v>
      </c>
      <c r="E264" s="6">
        <f t="shared" si="6"/>
        <v>127.5</v>
      </c>
      <c r="F264" s="6">
        <f>E264+E264*15/100</f>
        <v>146.625</v>
      </c>
      <c r="H264">
        <f>16*C264</f>
        <v>8</v>
      </c>
      <c r="J264" s="10"/>
    </row>
    <row r="265" spans="1:12" ht="15">
      <c r="A265" s="13" t="s">
        <v>132</v>
      </c>
      <c r="B265" s="8" t="s">
        <v>162</v>
      </c>
      <c r="C265">
        <v>0.5</v>
      </c>
      <c r="D265">
        <v>292.32</v>
      </c>
      <c r="E265" s="6">
        <f>C265*D265</f>
        <v>146.16</v>
      </c>
      <c r="F265" s="6">
        <f>E265+E265*15/100</f>
        <v>168.084</v>
      </c>
      <c r="G265" s="6">
        <f>SUM(F262:F265)</f>
        <v>661.24425</v>
      </c>
      <c r="H265">
        <f>16*C265</f>
        <v>8</v>
      </c>
      <c r="I265">
        <f>SUM(H262:H265)</f>
        <v>32</v>
      </c>
      <c r="J265" s="9">
        <f>G265+I265</f>
        <v>693.24425</v>
      </c>
      <c r="K265" s="20">
        <v>693</v>
      </c>
      <c r="L265" s="7">
        <f>J265-K265</f>
        <v>0.24424999999996544</v>
      </c>
    </row>
    <row r="266" spans="1:12" ht="15">
      <c r="A266" s="13"/>
      <c r="B266" s="8"/>
      <c r="E266" s="6">
        <f aca="true" t="shared" si="7" ref="E266:E278">C266*D266</f>
        <v>0</v>
      </c>
      <c r="F266" s="6"/>
      <c r="G266" s="6"/>
      <c r="J266" s="9"/>
      <c r="L266" s="7"/>
    </row>
    <row r="267" spans="1:12" ht="15">
      <c r="A267" s="2" t="s">
        <v>12</v>
      </c>
      <c r="B267" s="1" t="s">
        <v>0</v>
      </c>
      <c r="C267">
        <v>1.5</v>
      </c>
      <c r="D267" s="8">
        <v>290.24</v>
      </c>
      <c r="E267" s="6">
        <f t="shared" si="7"/>
        <v>435.36</v>
      </c>
      <c r="F267" s="6">
        <f>E267+E267*15/100</f>
        <v>500.664</v>
      </c>
      <c r="G267" s="6">
        <f>SUM(F267)</f>
        <v>500.664</v>
      </c>
      <c r="H267">
        <f>16*C267</f>
        <v>24</v>
      </c>
      <c r="I267">
        <f>SUM(H267)</f>
        <v>24</v>
      </c>
      <c r="J267" s="9">
        <f>G267+I267</f>
        <v>524.664</v>
      </c>
      <c r="K267" s="20">
        <v>525</v>
      </c>
      <c r="L267" s="7">
        <f>J267-K267</f>
        <v>-0.33600000000001273</v>
      </c>
    </row>
    <row r="268" spans="1:12" ht="15">
      <c r="A268" s="2"/>
      <c r="B268" s="1"/>
      <c r="D268" s="8"/>
      <c r="E268" s="6">
        <f t="shared" si="7"/>
        <v>0</v>
      </c>
      <c r="F268" s="6"/>
      <c r="G268" s="6"/>
      <c r="J268" s="9"/>
      <c r="L268" s="7"/>
    </row>
    <row r="269" spans="1:10" ht="15">
      <c r="A269" s="2" t="s">
        <v>84</v>
      </c>
      <c r="B269" s="1" t="s">
        <v>19</v>
      </c>
      <c r="C269">
        <v>0.5</v>
      </c>
      <c r="D269">
        <v>255</v>
      </c>
      <c r="E269" s="6">
        <f t="shared" si="7"/>
        <v>127.5</v>
      </c>
      <c r="F269" s="6">
        <f>E269+E269*15/100</f>
        <v>146.625</v>
      </c>
      <c r="H269">
        <f>16*C269</f>
        <v>8</v>
      </c>
      <c r="J269" s="10"/>
    </row>
    <row r="270" spans="1:10" ht="15">
      <c r="A270" s="2" t="s">
        <v>84</v>
      </c>
      <c r="B270" s="1" t="s">
        <v>52</v>
      </c>
      <c r="C270">
        <v>0.5</v>
      </c>
      <c r="D270">
        <v>255</v>
      </c>
      <c r="E270" s="6">
        <f t="shared" si="7"/>
        <v>127.5</v>
      </c>
      <c r="F270" s="6">
        <f>E270+E270*15/100</f>
        <v>146.625</v>
      </c>
      <c r="H270">
        <f>16*C270</f>
        <v>8</v>
      </c>
      <c r="J270" s="10"/>
    </row>
    <row r="271" spans="1:10" ht="15">
      <c r="A271" s="2" t="s">
        <v>84</v>
      </c>
      <c r="B271" s="1" t="s">
        <v>108</v>
      </c>
      <c r="C271">
        <v>0.5</v>
      </c>
      <c r="D271">
        <v>255</v>
      </c>
      <c r="E271" s="6">
        <f t="shared" si="7"/>
        <v>127.5</v>
      </c>
      <c r="F271" s="6">
        <f>E271+E271*15/100</f>
        <v>146.625</v>
      </c>
      <c r="H271">
        <f>16*C271</f>
        <v>8</v>
      </c>
      <c r="J271" s="10"/>
    </row>
    <row r="272" spans="1:10" ht="15">
      <c r="A272" s="2" t="s">
        <v>84</v>
      </c>
      <c r="B272" s="1" t="s">
        <v>92</v>
      </c>
      <c r="C272">
        <v>0.5</v>
      </c>
      <c r="D272">
        <v>292.32</v>
      </c>
      <c r="E272" s="6">
        <f t="shared" si="7"/>
        <v>146.16</v>
      </c>
      <c r="F272" s="6">
        <f>E272+E272*15/100</f>
        <v>168.084</v>
      </c>
      <c r="H272">
        <f>16*C272</f>
        <v>8</v>
      </c>
      <c r="J272" s="10"/>
    </row>
    <row r="273" spans="1:10" ht="15">
      <c r="A273" s="2" t="s">
        <v>84</v>
      </c>
      <c r="B273" s="1" t="s">
        <v>101</v>
      </c>
      <c r="C273">
        <v>0.5</v>
      </c>
      <c r="D273">
        <v>292.32</v>
      </c>
      <c r="E273" s="6">
        <f t="shared" si="7"/>
        <v>146.16</v>
      </c>
      <c r="F273" s="6">
        <f>E273+E273*15/100</f>
        <v>168.084</v>
      </c>
      <c r="H273">
        <f>16*C273</f>
        <v>8</v>
      </c>
      <c r="J273" s="10"/>
    </row>
    <row r="274" spans="1:12" ht="15">
      <c r="A274" s="2" t="s">
        <v>84</v>
      </c>
      <c r="B274" s="1" t="s">
        <v>110</v>
      </c>
      <c r="C274">
        <v>0.5</v>
      </c>
      <c r="D274" s="8">
        <v>373.17</v>
      </c>
      <c r="E274" s="6">
        <f t="shared" si="7"/>
        <v>186.585</v>
      </c>
      <c r="F274" s="6">
        <f>E274+E274*15/100</f>
        <v>214.57275</v>
      </c>
      <c r="G274" s="6">
        <f>SUM(F269:F274)</f>
        <v>990.6157500000002</v>
      </c>
      <c r="H274">
        <f>16*C274</f>
        <v>8</v>
      </c>
      <c r="I274">
        <f>SUM(H269:H274)</f>
        <v>48</v>
      </c>
      <c r="J274" s="9">
        <f>G274+I274</f>
        <v>1038.6157500000002</v>
      </c>
      <c r="K274" s="20">
        <v>1039</v>
      </c>
      <c r="L274" s="7">
        <f>J274-K274</f>
        <v>-0.3842499999998381</v>
      </c>
    </row>
    <row r="275" spans="1:12" ht="15">
      <c r="A275" s="2"/>
      <c r="B275" s="1"/>
      <c r="D275" s="8"/>
      <c r="E275" s="6">
        <f t="shared" si="7"/>
        <v>0</v>
      </c>
      <c r="F275" s="6"/>
      <c r="G275" s="6"/>
      <c r="J275" s="9"/>
      <c r="L275" s="7"/>
    </row>
    <row r="276" spans="1:10" ht="15">
      <c r="A276" s="2" t="s">
        <v>85</v>
      </c>
      <c r="B276" s="1" t="s">
        <v>109</v>
      </c>
      <c r="C276">
        <v>0.5</v>
      </c>
      <c r="D276">
        <v>255</v>
      </c>
      <c r="E276" s="6">
        <f t="shared" si="7"/>
        <v>127.5</v>
      </c>
      <c r="F276" s="6">
        <f>E276+E276*15/100</f>
        <v>146.625</v>
      </c>
      <c r="H276">
        <f>16*C276</f>
        <v>8</v>
      </c>
      <c r="J276" s="10"/>
    </row>
    <row r="277" spans="1:10" ht="15">
      <c r="A277" s="2" t="s">
        <v>85</v>
      </c>
      <c r="B277" s="1" t="s">
        <v>110</v>
      </c>
      <c r="C277">
        <v>0.5</v>
      </c>
      <c r="D277" s="8">
        <v>373.17</v>
      </c>
      <c r="E277" s="6">
        <f t="shared" si="7"/>
        <v>186.585</v>
      </c>
      <c r="F277" s="6">
        <f>E277+E277*15/100</f>
        <v>214.57275</v>
      </c>
      <c r="H277">
        <f>16*C277</f>
        <v>8</v>
      </c>
      <c r="J277" s="10"/>
    </row>
    <row r="278" spans="1:10" ht="15">
      <c r="A278" s="2" t="s">
        <v>85</v>
      </c>
      <c r="B278" s="1" t="s">
        <v>32</v>
      </c>
      <c r="C278">
        <v>0.5</v>
      </c>
      <c r="D278">
        <v>255</v>
      </c>
      <c r="E278" s="6">
        <f t="shared" si="7"/>
        <v>127.5</v>
      </c>
      <c r="F278" s="6">
        <f>E278+E278*15/100</f>
        <v>146.625</v>
      </c>
      <c r="H278">
        <f>16*C278</f>
        <v>8</v>
      </c>
      <c r="J278" s="10"/>
    </row>
    <row r="279" spans="1:10" ht="15">
      <c r="A279" s="2" t="s">
        <v>85</v>
      </c>
      <c r="B279" s="1" t="s">
        <v>56</v>
      </c>
      <c r="C279">
        <v>0.5</v>
      </c>
      <c r="D279">
        <v>255</v>
      </c>
      <c r="E279" s="6">
        <f>C279*D279</f>
        <v>127.5</v>
      </c>
      <c r="F279" s="6">
        <f>E279+E279*15/100</f>
        <v>146.625</v>
      </c>
      <c r="H279">
        <f>16*C279</f>
        <v>8</v>
      </c>
      <c r="J279" s="10"/>
    </row>
    <row r="280" spans="1:10" ht="15">
      <c r="A280" s="2" t="s">
        <v>85</v>
      </c>
      <c r="B280" s="1" t="s">
        <v>96</v>
      </c>
      <c r="C280">
        <v>0.5</v>
      </c>
      <c r="D280" s="8">
        <v>347.67</v>
      </c>
      <c r="E280" s="6">
        <f>C280*D280</f>
        <v>173.835</v>
      </c>
      <c r="F280" s="6">
        <f>E280+E280*15/100</f>
        <v>199.91025000000002</v>
      </c>
      <c r="H280">
        <f>16*C280</f>
        <v>8</v>
      </c>
      <c r="J280" s="10"/>
    </row>
    <row r="281" spans="1:10" ht="15">
      <c r="A281" s="2" t="s">
        <v>85</v>
      </c>
      <c r="B281" s="1" t="s">
        <v>108</v>
      </c>
      <c r="C281">
        <v>0.5</v>
      </c>
      <c r="D281">
        <v>255</v>
      </c>
      <c r="E281" s="6">
        <f>C281*D281</f>
        <v>127.5</v>
      </c>
      <c r="F281" s="6">
        <f>E281+E281*15/100</f>
        <v>146.625</v>
      </c>
      <c r="H281">
        <f>16*C281</f>
        <v>8</v>
      </c>
      <c r="J281" s="10"/>
    </row>
    <row r="282" spans="1:12" ht="15">
      <c r="A282" s="2" t="s">
        <v>85</v>
      </c>
      <c r="B282" s="1" t="s">
        <v>92</v>
      </c>
      <c r="C282">
        <v>0.5</v>
      </c>
      <c r="D282">
        <v>292.32</v>
      </c>
      <c r="E282" s="6">
        <f>C282*D282</f>
        <v>146.16</v>
      </c>
      <c r="F282" s="6">
        <f>E282+E282*15/100</f>
        <v>168.084</v>
      </c>
      <c r="G282" s="6"/>
      <c r="H282">
        <f>16*C282</f>
        <v>8</v>
      </c>
      <c r="J282" s="9"/>
      <c r="L282" s="7"/>
    </row>
    <row r="283" spans="1:12" ht="15">
      <c r="A283" s="13" t="s">
        <v>85</v>
      </c>
      <c r="B283" s="8" t="s">
        <v>156</v>
      </c>
      <c r="C283">
        <v>1</v>
      </c>
      <c r="D283">
        <v>255</v>
      </c>
      <c r="E283" s="6">
        <f>C283*D283</f>
        <v>255</v>
      </c>
      <c r="F283" s="6">
        <f>E283+E283*15/100</f>
        <v>293.25</v>
      </c>
      <c r="G283" s="6">
        <f>SUM(F276:F283)</f>
        <v>1462.317</v>
      </c>
      <c r="H283">
        <f>16*C283</f>
        <v>16</v>
      </c>
      <c r="I283">
        <f>SUM(H276:H283)</f>
        <v>72</v>
      </c>
      <c r="J283" s="9">
        <f>G283+I283</f>
        <v>1534.317</v>
      </c>
      <c r="K283" s="20">
        <v>1534</v>
      </c>
      <c r="L283" s="7">
        <f>J283-K283</f>
        <v>0.3170000000000073</v>
      </c>
    </row>
    <row r="284" spans="1:12" ht="15">
      <c r="A284" s="13"/>
      <c r="B284" s="8"/>
      <c r="E284" s="6">
        <f aca="true" t="shared" si="8" ref="E284:E317">C284*D284</f>
        <v>0</v>
      </c>
      <c r="F284" s="6"/>
      <c r="G284" s="6"/>
      <c r="J284" s="9"/>
      <c r="L284" s="7"/>
    </row>
    <row r="285" spans="1:12" ht="15">
      <c r="A285" s="2" t="s">
        <v>2</v>
      </c>
      <c r="B285" s="1" t="s">
        <v>0</v>
      </c>
      <c r="C285">
        <v>3</v>
      </c>
      <c r="D285" s="8">
        <v>290.24</v>
      </c>
      <c r="E285" s="6">
        <f t="shared" si="8"/>
        <v>870.72</v>
      </c>
      <c r="F285" s="6">
        <f>E285+E285*15/100</f>
        <v>1001.328</v>
      </c>
      <c r="G285" s="6">
        <f>SUM(F285)</f>
        <v>1001.328</v>
      </c>
      <c r="H285">
        <f>16*C285</f>
        <v>48</v>
      </c>
      <c r="I285">
        <f>SUM(H285)</f>
        <v>48</v>
      </c>
      <c r="J285" s="9">
        <f>G285+I285</f>
        <v>1049.328</v>
      </c>
      <c r="K285" s="20">
        <v>1050</v>
      </c>
      <c r="L285" s="7">
        <f>J285-K285</f>
        <v>-0.6720000000000255</v>
      </c>
    </row>
    <row r="286" spans="1:12" ht="15">
      <c r="A286" s="2"/>
      <c r="B286" s="1"/>
      <c r="D286" s="8"/>
      <c r="E286" s="6">
        <f t="shared" si="8"/>
        <v>0</v>
      </c>
      <c r="F286" s="6"/>
      <c r="G286" s="6"/>
      <c r="J286" s="9"/>
      <c r="L286" s="7"/>
    </row>
    <row r="287" spans="1:10" ht="15">
      <c r="A287" s="2" t="s">
        <v>86</v>
      </c>
      <c r="B287" s="1" t="s">
        <v>37</v>
      </c>
      <c r="C287">
        <v>0.5</v>
      </c>
      <c r="D287">
        <v>255</v>
      </c>
      <c r="E287" s="6">
        <f t="shared" si="8"/>
        <v>127.5</v>
      </c>
      <c r="F287" s="6">
        <f>E287+E287*15/100</f>
        <v>146.625</v>
      </c>
      <c r="H287">
        <f>16*C287</f>
        <v>8</v>
      </c>
      <c r="J287" s="10"/>
    </row>
    <row r="288" spans="1:10" ht="15">
      <c r="A288" s="2" t="s">
        <v>86</v>
      </c>
      <c r="B288" s="1" t="s">
        <v>47</v>
      </c>
      <c r="C288">
        <v>0.5</v>
      </c>
      <c r="D288">
        <v>255</v>
      </c>
      <c r="E288" s="6">
        <f t="shared" si="8"/>
        <v>127.5</v>
      </c>
      <c r="F288" s="6">
        <f>E288+E288*15/100</f>
        <v>146.625</v>
      </c>
      <c r="H288">
        <f>16*C288</f>
        <v>8</v>
      </c>
      <c r="J288" s="10"/>
    </row>
    <row r="289" spans="1:10" ht="15">
      <c r="A289" s="2" t="s">
        <v>86</v>
      </c>
      <c r="B289" s="1" t="s">
        <v>24</v>
      </c>
      <c r="C289">
        <v>0.5</v>
      </c>
      <c r="D289">
        <v>255</v>
      </c>
      <c r="E289" s="6">
        <f t="shared" si="8"/>
        <v>127.5</v>
      </c>
      <c r="F289" s="6">
        <f>E289+E289*15/100</f>
        <v>146.625</v>
      </c>
      <c r="H289">
        <f>16*C289</f>
        <v>8</v>
      </c>
      <c r="J289" s="10"/>
    </row>
    <row r="290" spans="1:12" ht="15">
      <c r="A290" s="2" t="s">
        <v>86</v>
      </c>
      <c r="B290" s="1" t="s">
        <v>109</v>
      </c>
      <c r="C290">
        <v>0.5</v>
      </c>
      <c r="D290">
        <v>255</v>
      </c>
      <c r="E290" s="6">
        <f t="shared" si="8"/>
        <v>127.5</v>
      </c>
      <c r="F290" s="6">
        <f>E290+E290*15/100</f>
        <v>146.625</v>
      </c>
      <c r="G290" s="6">
        <f>SUM(F287:F290)</f>
        <v>586.5</v>
      </c>
      <c r="H290">
        <f>16*C290</f>
        <v>8</v>
      </c>
      <c r="I290">
        <f>SUM(H287:H290)</f>
        <v>32</v>
      </c>
      <c r="J290" s="9">
        <f>G290+I290</f>
        <v>618.5</v>
      </c>
      <c r="K290" s="20">
        <v>620</v>
      </c>
      <c r="L290" s="7">
        <f>J290-K290</f>
        <v>-1.5</v>
      </c>
    </row>
    <row r="291" spans="1:12" ht="15">
      <c r="A291" s="2"/>
      <c r="B291" s="1"/>
      <c r="E291" s="6">
        <f t="shared" si="8"/>
        <v>0</v>
      </c>
      <c r="F291" s="6"/>
      <c r="G291" s="6"/>
      <c r="J291" s="9"/>
      <c r="L291" s="7"/>
    </row>
    <row r="292" spans="1:12" ht="15">
      <c r="A292" s="13" t="s">
        <v>138</v>
      </c>
      <c r="B292" s="8" t="s">
        <v>162</v>
      </c>
      <c r="C292">
        <v>0.5</v>
      </c>
      <c r="D292">
        <v>292.32</v>
      </c>
      <c r="E292" s="6">
        <f t="shared" si="8"/>
        <v>146.16</v>
      </c>
      <c r="F292" s="6">
        <f>E292+E292*15/100</f>
        <v>168.084</v>
      </c>
      <c r="G292" s="6">
        <f>SUM(F292)</f>
        <v>168.084</v>
      </c>
      <c r="H292">
        <f>16*C292</f>
        <v>8</v>
      </c>
      <c r="I292">
        <f>SUM(H292)</f>
        <v>8</v>
      </c>
      <c r="J292" s="9">
        <f>G292+I292</f>
        <v>176.084</v>
      </c>
      <c r="K292" s="20">
        <v>176</v>
      </c>
      <c r="L292" s="7">
        <f>J292-K292</f>
        <v>0.08400000000000318</v>
      </c>
    </row>
    <row r="293" spans="1:12" ht="15">
      <c r="A293" s="13"/>
      <c r="B293" s="8"/>
      <c r="E293" s="6">
        <f t="shared" si="8"/>
        <v>0</v>
      </c>
      <c r="F293" s="6"/>
      <c r="G293" s="6"/>
      <c r="J293" s="9"/>
      <c r="L293" s="7"/>
    </row>
    <row r="294" spans="1:10" ht="15">
      <c r="A294" s="2" t="s">
        <v>87</v>
      </c>
      <c r="B294" s="1" t="s">
        <v>53</v>
      </c>
      <c r="C294">
        <v>0.5</v>
      </c>
      <c r="D294">
        <v>255</v>
      </c>
      <c r="E294" s="6">
        <f t="shared" si="8"/>
        <v>127.5</v>
      </c>
      <c r="F294" s="6">
        <f>E294+E294*15/100</f>
        <v>146.625</v>
      </c>
      <c r="H294">
        <f>16*C294</f>
        <v>8</v>
      </c>
      <c r="J294" s="10"/>
    </row>
    <row r="295" spans="1:12" ht="15">
      <c r="A295" s="2" t="s">
        <v>9</v>
      </c>
      <c r="B295" s="1" t="s">
        <v>0</v>
      </c>
      <c r="C295">
        <v>1.5</v>
      </c>
      <c r="D295" s="8">
        <v>290.24</v>
      </c>
      <c r="E295" s="6">
        <f t="shared" si="8"/>
        <v>435.36</v>
      </c>
      <c r="F295" s="6">
        <f>E295+E295*15/100</f>
        <v>500.664</v>
      </c>
      <c r="G295" s="6">
        <f>SUM(F294:F295)</f>
        <v>647.289</v>
      </c>
      <c r="H295">
        <f>16*C295</f>
        <v>24</v>
      </c>
      <c r="I295">
        <f>SUM(H294:H295)</f>
        <v>32</v>
      </c>
      <c r="J295" s="9">
        <f>G295+I295</f>
        <v>679.289</v>
      </c>
      <c r="K295" s="20">
        <v>679</v>
      </c>
      <c r="L295" s="7">
        <f>J295-K295</f>
        <v>0.28899999999998727</v>
      </c>
    </row>
    <row r="296" spans="1:12" ht="15">
      <c r="A296" s="2"/>
      <c r="B296" s="1"/>
      <c r="D296" s="8"/>
      <c r="E296" s="6">
        <f t="shared" si="8"/>
        <v>0</v>
      </c>
      <c r="F296" s="6"/>
      <c r="G296" s="6"/>
      <c r="J296" s="9"/>
      <c r="L296" s="7"/>
    </row>
    <row r="297" spans="1:10" ht="15">
      <c r="A297" s="2" t="s">
        <v>3</v>
      </c>
      <c r="B297" s="1" t="s">
        <v>92</v>
      </c>
      <c r="C297">
        <v>0.5</v>
      </c>
      <c r="D297">
        <v>292.32</v>
      </c>
      <c r="E297" s="6">
        <f t="shared" si="8"/>
        <v>146.16</v>
      </c>
      <c r="F297" s="6">
        <f>E297+E297*15/100</f>
        <v>168.084</v>
      </c>
      <c r="H297">
        <f>16*C297</f>
        <v>8</v>
      </c>
      <c r="J297" s="10"/>
    </row>
    <row r="298" spans="1:12" ht="15">
      <c r="A298" s="2" t="s">
        <v>3</v>
      </c>
      <c r="B298" s="1" t="s">
        <v>0</v>
      </c>
      <c r="C298">
        <v>1.5</v>
      </c>
      <c r="D298" s="8">
        <v>290.24</v>
      </c>
      <c r="E298" s="6">
        <f t="shared" si="8"/>
        <v>435.36</v>
      </c>
      <c r="F298" s="6">
        <f>E298+E298*15/100</f>
        <v>500.664</v>
      </c>
      <c r="G298" s="6">
        <f>SUM(F297:F298)</f>
        <v>668.748</v>
      </c>
      <c r="H298">
        <f>16*C298</f>
        <v>24</v>
      </c>
      <c r="I298">
        <f>SUM(H297:H298)</f>
        <v>32</v>
      </c>
      <c r="J298" s="9">
        <f>G298+I298</f>
        <v>700.748</v>
      </c>
      <c r="K298" s="20">
        <v>700</v>
      </c>
      <c r="L298" s="7">
        <f>J298-K298</f>
        <v>0.7480000000000473</v>
      </c>
    </row>
    <row r="299" spans="1:12" ht="15">
      <c r="A299" s="2"/>
      <c r="B299" s="1"/>
      <c r="D299" s="8"/>
      <c r="E299" s="6">
        <f t="shared" si="8"/>
        <v>0</v>
      </c>
      <c r="F299" s="6"/>
      <c r="G299" s="6"/>
      <c r="J299" s="9"/>
      <c r="L299" s="7"/>
    </row>
    <row r="300" spans="1:10" ht="15">
      <c r="A300" s="5" t="s">
        <v>88</v>
      </c>
      <c r="B300" s="1" t="s">
        <v>97</v>
      </c>
      <c r="C300">
        <v>1</v>
      </c>
      <c r="D300" s="8">
        <v>347.67</v>
      </c>
      <c r="E300" s="6">
        <f t="shared" si="8"/>
        <v>347.67</v>
      </c>
      <c r="F300" s="6">
        <f>E300+E300*15/100</f>
        <v>399.82050000000004</v>
      </c>
      <c r="H300">
        <f>16*C300</f>
        <v>16</v>
      </c>
      <c r="J300" s="10"/>
    </row>
    <row r="301" spans="1:12" ht="15">
      <c r="A301" s="5" t="s">
        <v>88</v>
      </c>
      <c r="B301" s="1" t="s">
        <v>29</v>
      </c>
      <c r="C301">
        <v>2</v>
      </c>
      <c r="D301">
        <v>255</v>
      </c>
      <c r="E301" s="6">
        <f t="shared" si="8"/>
        <v>510</v>
      </c>
      <c r="F301" s="6">
        <f>E301+E301*15/100</f>
        <v>586.5</v>
      </c>
      <c r="G301" s="6"/>
      <c r="H301">
        <f>16*C301</f>
        <v>32</v>
      </c>
      <c r="J301" s="9"/>
      <c r="L301" s="7"/>
    </row>
    <row r="302" spans="1:12" ht="15">
      <c r="A302" s="14" t="s">
        <v>133</v>
      </c>
      <c r="B302" s="8" t="s">
        <v>157</v>
      </c>
      <c r="C302">
        <v>1</v>
      </c>
      <c r="D302">
        <v>255</v>
      </c>
      <c r="E302" s="6">
        <f t="shared" si="8"/>
        <v>255</v>
      </c>
      <c r="F302" s="6">
        <f>E302+E302*15/100</f>
        <v>293.25</v>
      </c>
      <c r="G302" s="6">
        <f>SUM(F300:F302)</f>
        <v>1279.5705</v>
      </c>
      <c r="H302">
        <f>16*C302</f>
        <v>16</v>
      </c>
      <c r="I302">
        <f>SUM(H300:H302)</f>
        <v>64</v>
      </c>
      <c r="J302" s="9">
        <f>G302+I302</f>
        <v>1343.5705</v>
      </c>
      <c r="K302" s="20">
        <v>1343</v>
      </c>
      <c r="L302" s="7">
        <f>J302-K302</f>
        <v>0.5705000000000382</v>
      </c>
    </row>
    <row r="303" spans="1:12" ht="15">
      <c r="A303" s="14"/>
      <c r="B303" s="8"/>
      <c r="E303" s="6">
        <f t="shared" si="8"/>
        <v>0</v>
      </c>
      <c r="F303" s="6"/>
      <c r="G303" s="6"/>
      <c r="J303" s="9"/>
      <c r="L303" s="7"/>
    </row>
    <row r="304" spans="1:10" ht="15">
      <c r="A304" s="2" t="s">
        <v>89</v>
      </c>
      <c r="B304" s="1" t="s">
        <v>57</v>
      </c>
      <c r="C304">
        <v>0.5</v>
      </c>
      <c r="D304">
        <v>255</v>
      </c>
      <c r="E304" s="6">
        <f t="shared" si="8"/>
        <v>127.5</v>
      </c>
      <c r="F304" s="6">
        <f>E304+E304*15/100</f>
        <v>146.625</v>
      </c>
      <c r="H304">
        <f>16*C304</f>
        <v>8</v>
      </c>
      <c r="J304" s="10"/>
    </row>
    <row r="305" spans="1:12" ht="15">
      <c r="A305" s="2" t="s">
        <v>89</v>
      </c>
      <c r="B305" s="1" t="s">
        <v>16</v>
      </c>
      <c r="C305">
        <v>0.5</v>
      </c>
      <c r="D305">
        <v>255</v>
      </c>
      <c r="E305" s="6">
        <f t="shared" si="8"/>
        <v>127.5</v>
      </c>
      <c r="F305" s="6">
        <f>E305+E305*15/100</f>
        <v>146.625</v>
      </c>
      <c r="G305" s="6">
        <f>SUM(F304:F305)</f>
        <v>293.25</v>
      </c>
      <c r="H305">
        <f>16*C305</f>
        <v>8</v>
      </c>
      <c r="I305">
        <f>SUM(H304:H305)</f>
        <v>16</v>
      </c>
      <c r="J305" s="9">
        <f>G305+I305</f>
        <v>309.25</v>
      </c>
      <c r="K305" s="20">
        <v>309</v>
      </c>
      <c r="L305" s="7">
        <f>J305-K305</f>
        <v>0.25</v>
      </c>
    </row>
    <row r="306" spans="1:12" ht="15">
      <c r="A306" s="2"/>
      <c r="B306" s="1"/>
      <c r="E306" s="6">
        <f t="shared" si="8"/>
        <v>0</v>
      </c>
      <c r="F306" s="6"/>
      <c r="G306" s="6"/>
      <c r="J306" s="9"/>
      <c r="L306" s="7"/>
    </row>
    <row r="307" spans="1:12" ht="15">
      <c r="A307" s="13" t="s">
        <v>139</v>
      </c>
      <c r="B307" s="8" t="s">
        <v>156</v>
      </c>
      <c r="C307">
        <v>0.5</v>
      </c>
      <c r="D307">
        <v>255</v>
      </c>
      <c r="E307" s="6">
        <f t="shared" si="8"/>
        <v>127.5</v>
      </c>
      <c r="F307" s="6">
        <f>E307+E307*15/100</f>
        <v>146.625</v>
      </c>
      <c r="G307" s="6">
        <f>SUM(F307)</f>
        <v>146.625</v>
      </c>
      <c r="H307">
        <f>16*C307</f>
        <v>8</v>
      </c>
      <c r="I307">
        <f>SUM(H307)</f>
        <v>8</v>
      </c>
      <c r="J307" s="9">
        <f>G307+I307</f>
        <v>154.625</v>
      </c>
      <c r="K307" s="20">
        <v>155</v>
      </c>
      <c r="L307" s="7">
        <f>J307-K307</f>
        <v>-0.375</v>
      </c>
    </row>
    <row r="308" spans="1:12" ht="15">
      <c r="A308" s="13"/>
      <c r="B308" s="8"/>
      <c r="E308" s="6">
        <f t="shared" si="8"/>
        <v>0</v>
      </c>
      <c r="F308" s="6"/>
      <c r="G308" s="6"/>
      <c r="J308" s="9"/>
      <c r="L308" s="7"/>
    </row>
    <row r="309" spans="1:10" ht="15">
      <c r="A309" s="13" t="s">
        <v>127</v>
      </c>
      <c r="B309" s="8" t="s">
        <v>155</v>
      </c>
      <c r="C309">
        <v>0.5</v>
      </c>
      <c r="D309">
        <v>255</v>
      </c>
      <c r="E309" s="6">
        <f t="shared" si="8"/>
        <v>127.5</v>
      </c>
      <c r="F309" s="6">
        <f>E309+E309*15/100</f>
        <v>146.625</v>
      </c>
      <c r="H309">
        <f>16*C309</f>
        <v>8</v>
      </c>
      <c r="J309" s="10"/>
    </row>
    <row r="310" spans="1:10" ht="15">
      <c r="A310" s="13" t="s">
        <v>127</v>
      </c>
      <c r="B310" s="8" t="s">
        <v>163</v>
      </c>
      <c r="C310">
        <v>0.5</v>
      </c>
      <c r="D310">
        <v>255</v>
      </c>
      <c r="E310" s="6">
        <f t="shared" si="8"/>
        <v>127.5</v>
      </c>
      <c r="F310" s="6">
        <f>E310+E310*15/100</f>
        <v>146.625</v>
      </c>
      <c r="H310">
        <f>16*C310</f>
        <v>8</v>
      </c>
      <c r="J310" s="10"/>
    </row>
    <row r="311" spans="1:10" ht="15">
      <c r="A311" s="13" t="s">
        <v>127</v>
      </c>
      <c r="B311" s="8" t="s">
        <v>147</v>
      </c>
      <c r="C311">
        <v>0.5</v>
      </c>
      <c r="D311">
        <v>255</v>
      </c>
      <c r="E311" s="6">
        <f t="shared" si="8"/>
        <v>127.5</v>
      </c>
      <c r="F311" s="6">
        <f>E311+E311*15/100</f>
        <v>146.625</v>
      </c>
      <c r="H311">
        <f>16*C311</f>
        <v>8</v>
      </c>
      <c r="J311" s="10"/>
    </row>
    <row r="312" spans="1:12" ht="15">
      <c r="A312" s="13" t="s">
        <v>127</v>
      </c>
      <c r="B312" s="8" t="s">
        <v>145</v>
      </c>
      <c r="C312">
        <v>3</v>
      </c>
      <c r="D312" s="8">
        <v>290.24</v>
      </c>
      <c r="E312" s="6">
        <f t="shared" si="8"/>
        <v>870.72</v>
      </c>
      <c r="F312" s="6">
        <f>E312+E312*15/100</f>
        <v>1001.328</v>
      </c>
      <c r="G312" s="6">
        <f>SUM(F309:F312)</f>
        <v>1441.203</v>
      </c>
      <c r="H312">
        <f>16*C312</f>
        <v>48</v>
      </c>
      <c r="I312">
        <f>SUM(H309:H312)</f>
        <v>72</v>
      </c>
      <c r="J312" s="9">
        <f>G312+I312</f>
        <v>1513.203</v>
      </c>
      <c r="K312" s="20">
        <v>1513</v>
      </c>
      <c r="L312" s="7">
        <f>J312-K312</f>
        <v>0.20299999999997453</v>
      </c>
    </row>
    <row r="313" spans="1:12" ht="15">
      <c r="A313" s="13"/>
      <c r="B313" s="8"/>
      <c r="D313" s="8"/>
      <c r="E313" s="6">
        <f t="shared" si="8"/>
        <v>0</v>
      </c>
      <c r="F313" s="6"/>
      <c r="G313" s="6"/>
      <c r="J313" s="9"/>
      <c r="L313" s="7"/>
    </row>
    <row r="314" spans="1:10" ht="15">
      <c r="A314" s="2" t="s">
        <v>90</v>
      </c>
      <c r="B314" s="1" t="s">
        <v>30</v>
      </c>
      <c r="C314">
        <v>0.5</v>
      </c>
      <c r="D314">
        <v>255</v>
      </c>
      <c r="E314" s="6">
        <f t="shared" si="8"/>
        <v>127.5</v>
      </c>
      <c r="F314" s="6">
        <f>E314+E314*15/100</f>
        <v>146.625</v>
      </c>
      <c r="H314">
        <f>16*C314</f>
        <v>8</v>
      </c>
      <c r="J314" s="10"/>
    </row>
    <row r="315" spans="1:10" ht="15">
      <c r="A315" s="2" t="s">
        <v>90</v>
      </c>
      <c r="B315" s="1" t="s">
        <v>19</v>
      </c>
      <c r="C315">
        <v>0.5</v>
      </c>
      <c r="D315">
        <v>255</v>
      </c>
      <c r="E315" s="6">
        <f t="shared" si="8"/>
        <v>127.5</v>
      </c>
      <c r="F315" s="6">
        <f>E315+E315*15/100</f>
        <v>146.625</v>
      </c>
      <c r="H315">
        <f>16*C315</f>
        <v>8</v>
      </c>
      <c r="J315" s="10"/>
    </row>
    <row r="316" spans="1:12" ht="15">
      <c r="A316" s="2" t="s">
        <v>90</v>
      </c>
      <c r="B316" s="1" t="s">
        <v>108</v>
      </c>
      <c r="C316">
        <v>0.5</v>
      </c>
      <c r="D316">
        <v>255</v>
      </c>
      <c r="E316" s="6">
        <f t="shared" si="8"/>
        <v>127.5</v>
      </c>
      <c r="F316" s="6">
        <f>E316+E316*15/100</f>
        <v>146.625</v>
      </c>
      <c r="G316" s="6">
        <f>SUM(F314:F316)</f>
        <v>439.875</v>
      </c>
      <c r="H316">
        <f>16*C316</f>
        <v>8</v>
      </c>
      <c r="I316">
        <f>SUM(H314:H316)</f>
        <v>24</v>
      </c>
      <c r="J316" s="9">
        <f>G316+I316</f>
        <v>463.875</v>
      </c>
      <c r="K316" s="20">
        <v>464</v>
      </c>
      <c r="L316" s="7">
        <f>J316-K316</f>
        <v>-0.125</v>
      </c>
    </row>
    <row r="317" spans="1:12" ht="15">
      <c r="A317" s="2"/>
      <c r="B317" s="1"/>
      <c r="E317" s="6">
        <f t="shared" si="8"/>
        <v>0</v>
      </c>
      <c r="F317" s="6"/>
      <c r="G317" s="6"/>
      <c r="J317" s="9"/>
      <c r="L317" s="7"/>
    </row>
    <row r="318" spans="1:12" ht="15">
      <c r="A318" s="13" t="s">
        <v>114</v>
      </c>
      <c r="B318" s="8" t="s">
        <v>145</v>
      </c>
      <c r="C318">
        <v>1.5</v>
      </c>
      <c r="D318" s="8">
        <v>290.24</v>
      </c>
      <c r="E318" s="6">
        <f>C318*D318</f>
        <v>435.36</v>
      </c>
      <c r="F318" s="6">
        <f>E318+E318*15/100</f>
        <v>500.664</v>
      </c>
      <c r="G318" s="6">
        <f>SUM(F318)</f>
        <v>500.664</v>
      </c>
      <c r="H318">
        <f>16*C318</f>
        <v>24</v>
      </c>
      <c r="I318">
        <f>SUM(H318)</f>
        <v>24</v>
      </c>
      <c r="J318" s="9">
        <f>G318+I318</f>
        <v>524.664</v>
      </c>
      <c r="K318" s="20">
        <v>525</v>
      </c>
      <c r="L318" s="7">
        <f>J318-K318</f>
        <v>-0.33600000000001273</v>
      </c>
    </row>
    <row r="319" spans="1:10" ht="15">
      <c r="A319" s="2"/>
      <c r="B319" s="1"/>
      <c r="E319" s="6"/>
      <c r="J319" s="10"/>
    </row>
    <row r="320" spans="1:10" ht="15">
      <c r="A320" s="2"/>
      <c r="B320" s="1"/>
      <c r="D320" s="1"/>
      <c r="E320" s="6"/>
      <c r="J320" s="10"/>
    </row>
    <row r="321" spans="1:12" ht="15">
      <c r="A321" s="2"/>
      <c r="B321" s="1"/>
      <c r="D321" s="8"/>
      <c r="E321" s="6"/>
      <c r="F321" s="6"/>
      <c r="G321" s="6"/>
      <c r="J321" s="9"/>
      <c r="L321" s="7"/>
    </row>
    <row r="322" spans="1:10" ht="15">
      <c r="A322" s="2"/>
      <c r="B322" s="1"/>
      <c r="D322" s="1"/>
      <c r="E322" s="6"/>
      <c r="J322" s="10"/>
    </row>
    <row r="323" spans="1:10" ht="15">
      <c r="A323" s="2"/>
      <c r="B323" s="1"/>
      <c r="D323" s="1"/>
      <c r="E323" s="6"/>
      <c r="J323" s="10"/>
    </row>
    <row r="324" spans="1:10" ht="15">
      <c r="A324" s="2"/>
      <c r="B324" s="1"/>
      <c r="E324" s="6"/>
      <c r="J324" s="10"/>
    </row>
    <row r="325" spans="1:10" ht="15">
      <c r="A325" s="2"/>
      <c r="B325" s="1"/>
      <c r="D325" s="1"/>
      <c r="E325" s="6"/>
      <c r="J325" s="10"/>
    </row>
    <row r="326" spans="1:10" ht="15">
      <c r="A326" s="2"/>
      <c r="B326" s="1"/>
      <c r="E326" s="6"/>
      <c r="J326" s="10"/>
    </row>
    <row r="327" spans="1:10" ht="15">
      <c r="A327" s="2"/>
      <c r="B327" s="1"/>
      <c r="E327" s="6"/>
      <c r="J327" s="10"/>
    </row>
    <row r="328" spans="1:10" ht="15">
      <c r="A328" s="2"/>
      <c r="B328" s="1"/>
      <c r="E328" s="6"/>
      <c r="J328" s="10"/>
    </row>
    <row r="329" spans="1:10" ht="15">
      <c r="A329" s="2"/>
      <c r="B329" s="1"/>
      <c r="D329" s="1"/>
      <c r="E329" s="6"/>
      <c r="J329" s="10"/>
    </row>
    <row r="330" spans="1:10" ht="15">
      <c r="A330" s="2"/>
      <c r="B330" s="1"/>
      <c r="D330" s="1"/>
      <c r="E330" s="6"/>
      <c r="J330" s="10"/>
    </row>
    <row r="331" spans="1:10" ht="15">
      <c r="A331" s="2"/>
      <c r="B331" s="1"/>
      <c r="D331" s="8"/>
      <c r="E331" s="6"/>
      <c r="F331" s="6"/>
      <c r="G331" s="6"/>
      <c r="J331" s="9"/>
    </row>
    <row r="332" spans="1:10" ht="15">
      <c r="A332" s="2"/>
      <c r="B332" s="1"/>
      <c r="D332" s="1"/>
      <c r="E332" s="6"/>
      <c r="J332" s="10"/>
    </row>
    <row r="333" spans="1:10" ht="15">
      <c r="A333" s="2"/>
      <c r="B333" s="1"/>
      <c r="D333" s="1"/>
      <c r="E333" s="6"/>
      <c r="J333" s="10"/>
    </row>
    <row r="334" spans="1:10" ht="15">
      <c r="A334" s="2"/>
      <c r="B334" s="1"/>
      <c r="E334" s="6"/>
      <c r="J334" s="10"/>
    </row>
    <row r="335" spans="1:10" ht="15">
      <c r="A335" s="2"/>
      <c r="B335" s="1"/>
      <c r="E335" s="6"/>
      <c r="F335" s="6"/>
      <c r="G335" s="6"/>
      <c r="J335" s="9"/>
    </row>
    <row r="336" spans="1:10" ht="15">
      <c r="A336" s="2"/>
      <c r="B336" s="1"/>
      <c r="E336" s="6"/>
      <c r="J336" s="10"/>
    </row>
    <row r="337" spans="1:10" ht="15">
      <c r="A337" s="2"/>
      <c r="B337" s="1"/>
      <c r="E337" s="6"/>
      <c r="J337" s="10"/>
    </row>
    <row r="338" spans="1:10" ht="15">
      <c r="A338" s="2"/>
      <c r="B338" s="1"/>
      <c r="E338" s="6"/>
      <c r="J338" s="10"/>
    </row>
    <row r="339" spans="1:10" ht="15">
      <c r="A339" s="2"/>
      <c r="B339" s="1"/>
      <c r="D339" s="1"/>
      <c r="E339" s="6"/>
      <c r="J339" s="10"/>
    </row>
    <row r="340" spans="1:10" ht="15">
      <c r="A340" s="2"/>
      <c r="B340" s="1"/>
      <c r="D340" s="1"/>
      <c r="E340" s="6"/>
      <c r="J340" s="10"/>
    </row>
    <row r="341" spans="1:10" ht="15">
      <c r="A341" s="2"/>
      <c r="B341" s="1"/>
      <c r="D341" s="1"/>
      <c r="E341" s="6"/>
      <c r="J341" s="10"/>
    </row>
    <row r="342" spans="1:10" ht="15">
      <c r="A342" s="2"/>
      <c r="B342" s="1"/>
      <c r="E342" s="6"/>
      <c r="J342" s="10"/>
    </row>
    <row r="343" spans="1:10" ht="15">
      <c r="A343" s="2"/>
      <c r="B343" s="1"/>
      <c r="D343" s="1"/>
      <c r="E343" s="6"/>
      <c r="J343" s="10"/>
    </row>
    <row r="344" spans="1:10" ht="15">
      <c r="A344" s="2"/>
      <c r="B344" s="1"/>
      <c r="E344" s="6"/>
      <c r="J344" s="10"/>
    </row>
    <row r="345" spans="1:10" ht="15">
      <c r="A345" s="2"/>
      <c r="B345" s="1"/>
      <c r="E345" s="6"/>
      <c r="J345" s="10"/>
    </row>
    <row r="346" spans="1:10" ht="15">
      <c r="A346" s="2"/>
      <c r="B346" s="1"/>
      <c r="E346" s="6"/>
      <c r="J346" s="10"/>
    </row>
    <row r="347" spans="1:10" ht="15">
      <c r="A347" s="2"/>
      <c r="B347" s="1"/>
      <c r="D347" s="1"/>
      <c r="E347" s="6"/>
      <c r="J347" s="10"/>
    </row>
    <row r="348" spans="1:10" ht="15">
      <c r="A348" s="2"/>
      <c r="B348" s="1"/>
      <c r="D348" s="1"/>
      <c r="E348" s="6"/>
      <c r="J348" s="10"/>
    </row>
    <row r="349" spans="1:10" ht="15">
      <c r="A349" s="2"/>
      <c r="B349" s="1"/>
      <c r="D349" s="1"/>
      <c r="E349" s="6"/>
      <c r="J349" s="10"/>
    </row>
    <row r="350" spans="1:10" ht="15">
      <c r="A350" s="2"/>
      <c r="B350" s="1"/>
      <c r="E350" s="6"/>
      <c r="J350" s="10"/>
    </row>
    <row r="351" spans="1:10" ht="15">
      <c r="A351" s="2"/>
      <c r="B351" s="1"/>
      <c r="D351" s="1"/>
      <c r="E351" s="6"/>
      <c r="J351" s="10"/>
    </row>
    <row r="352" spans="1:10" ht="15">
      <c r="A352" s="2"/>
      <c r="B352" s="1"/>
      <c r="E352" s="6"/>
      <c r="J352" s="10"/>
    </row>
    <row r="353" spans="1:10" ht="15">
      <c r="A353" s="2"/>
      <c r="B353" s="1"/>
      <c r="D353" s="1"/>
      <c r="E353" s="6"/>
      <c r="J353" s="10"/>
    </row>
    <row r="354" spans="1:10" ht="15">
      <c r="A354" s="2"/>
      <c r="B354" s="1"/>
      <c r="D354" s="1"/>
      <c r="E354" s="6"/>
      <c r="J354" s="10"/>
    </row>
    <row r="355" spans="1:10" ht="15">
      <c r="A355" s="2"/>
      <c r="B355" s="1"/>
      <c r="E355" s="6"/>
      <c r="J355" s="10"/>
    </row>
    <row r="356" spans="1:10" ht="15">
      <c r="A356" s="2"/>
      <c r="B356" s="1"/>
      <c r="E356" s="6"/>
      <c r="J356" s="10"/>
    </row>
    <row r="357" ht="12.75">
      <c r="E357" s="6"/>
    </row>
    <row r="358" spans="1:10" ht="15">
      <c r="A358" s="13"/>
      <c r="B358" s="8"/>
      <c r="J358" s="9"/>
    </row>
    <row r="359" spans="1:10" ht="15">
      <c r="A359" s="13"/>
      <c r="B359" s="8"/>
      <c r="J359" s="10"/>
    </row>
    <row r="360" spans="1:10" ht="15">
      <c r="A360" s="13"/>
      <c r="B360" s="8"/>
      <c r="J360" s="10"/>
    </row>
    <row r="361" spans="1:10" ht="15">
      <c r="A361" s="13"/>
      <c r="B361" s="8"/>
      <c r="J361" s="10"/>
    </row>
    <row r="362" spans="1:10" ht="15">
      <c r="A362" s="13"/>
      <c r="B362" s="8"/>
      <c r="J362" s="10"/>
    </row>
    <row r="363" spans="1:10" ht="15">
      <c r="A363" s="13"/>
      <c r="B363" s="8"/>
      <c r="J363" s="10"/>
    </row>
    <row r="364" spans="1:10" ht="15">
      <c r="A364" s="13"/>
      <c r="B364" s="8"/>
      <c r="J364" s="10"/>
    </row>
    <row r="365" spans="1:10" ht="15">
      <c r="A365" s="13"/>
      <c r="B365" s="8"/>
      <c r="E365" s="6"/>
      <c r="F365" s="6"/>
      <c r="G365" s="6"/>
      <c r="J365" s="9"/>
    </row>
    <row r="366" spans="1:10" ht="15">
      <c r="A366" s="13"/>
      <c r="B366" s="8"/>
      <c r="E366" s="6"/>
      <c r="J366" s="10"/>
    </row>
    <row r="367" spans="1:10" ht="15">
      <c r="A367" s="13"/>
      <c r="B367" s="8"/>
      <c r="J367" s="10"/>
    </row>
    <row r="368" spans="1:10" ht="15">
      <c r="A368" s="13"/>
      <c r="B368" s="8"/>
      <c r="J368" s="10"/>
    </row>
    <row r="369" spans="1:10" ht="15">
      <c r="A369" s="13"/>
      <c r="B369" s="8"/>
      <c r="J369" s="10"/>
    </row>
    <row r="370" spans="1:10" ht="15">
      <c r="A370" s="13"/>
      <c r="B370" s="8"/>
      <c r="J370" s="10"/>
    </row>
    <row r="371" spans="1:10" ht="15">
      <c r="A371" s="13"/>
      <c r="B371" s="8"/>
      <c r="J371" s="10"/>
    </row>
    <row r="372" spans="1:10" ht="15">
      <c r="A372" s="13"/>
      <c r="B372" s="8"/>
      <c r="J372" s="10"/>
    </row>
    <row r="373" spans="1:10" ht="15">
      <c r="A373" s="13"/>
      <c r="B373" s="8"/>
      <c r="J373" s="10"/>
    </row>
    <row r="374" spans="1:10" ht="15">
      <c r="A374" s="13"/>
      <c r="B374" s="8"/>
      <c r="J374" s="10"/>
    </row>
    <row r="375" spans="1:10" ht="15">
      <c r="A375" s="13"/>
      <c r="B375" s="8"/>
      <c r="J375" s="10"/>
    </row>
    <row r="376" spans="1:10" ht="15">
      <c r="A376" s="13"/>
      <c r="B376" s="8"/>
      <c r="J376" s="10"/>
    </row>
    <row r="377" spans="1:10" ht="15">
      <c r="A377" s="13"/>
      <c r="B377" s="8"/>
      <c r="J377" s="10"/>
    </row>
    <row r="378" spans="1:10" ht="15">
      <c r="A378" s="13"/>
      <c r="B378" s="8"/>
      <c r="J378" s="10"/>
    </row>
    <row r="379" spans="1:10" ht="15">
      <c r="A379" s="13"/>
      <c r="B379" s="8"/>
      <c r="J379" s="10"/>
    </row>
    <row r="380" spans="1:10" ht="15">
      <c r="A380" s="13"/>
      <c r="B380" s="8"/>
      <c r="J380" s="10"/>
    </row>
    <row r="381" spans="1:10" ht="15">
      <c r="A381" s="13"/>
      <c r="B381" s="8"/>
      <c r="J381" s="10"/>
    </row>
    <row r="382" spans="1:10" ht="15">
      <c r="A382" s="13"/>
      <c r="B382" s="8"/>
      <c r="J382" s="10"/>
    </row>
    <row r="383" spans="1:10" ht="15">
      <c r="A383" s="13"/>
      <c r="B383" s="8"/>
      <c r="J383" s="10"/>
    </row>
    <row r="384" spans="1:10" ht="15">
      <c r="A384" s="13"/>
      <c r="B384" s="8"/>
      <c r="J384" s="10"/>
    </row>
    <row r="385" spans="1:10" ht="15">
      <c r="A385" s="13"/>
      <c r="B385" s="8"/>
      <c r="J385" s="10"/>
    </row>
    <row r="386" spans="1:10" ht="15">
      <c r="A386" s="13"/>
      <c r="B386" s="8"/>
      <c r="J386" s="10"/>
    </row>
    <row r="387" spans="1:10" ht="15">
      <c r="A387" s="13"/>
      <c r="B387" s="8"/>
      <c r="J387" s="10"/>
    </row>
    <row r="388" spans="1:10" ht="15">
      <c r="A388" s="14"/>
      <c r="B388" s="8"/>
      <c r="J388" s="10"/>
    </row>
    <row r="389" spans="1:10" ht="15">
      <c r="A389" s="13"/>
      <c r="B389" s="8"/>
      <c r="J389" s="10"/>
    </row>
    <row r="390" spans="1:10" ht="15">
      <c r="A390" s="13"/>
      <c r="B390" s="8"/>
      <c r="J390" s="10"/>
    </row>
    <row r="391" spans="1:10" ht="15">
      <c r="A391" s="15"/>
      <c r="B391" s="17"/>
      <c r="C391" s="17"/>
      <c r="J391" s="10"/>
    </row>
    <row r="392" ht="12.75">
      <c r="A392" s="15"/>
    </row>
    <row r="393" ht="12.75">
      <c r="A393" s="15"/>
    </row>
    <row r="394" ht="12.75">
      <c r="A394" s="15"/>
    </row>
    <row r="395" ht="12.75">
      <c r="A395" s="15"/>
    </row>
    <row r="396" ht="12.75">
      <c r="A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ht="12.75">
      <c r="A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ht="12.75">
      <c r="A431" s="15"/>
    </row>
    <row r="432" ht="12.75">
      <c r="A432" s="15"/>
    </row>
    <row r="433" ht="12.75">
      <c r="A433" s="15"/>
    </row>
    <row r="434" ht="12.75">
      <c r="A434" s="15"/>
    </row>
    <row r="435" ht="12.75">
      <c r="A435" s="15"/>
    </row>
    <row r="436" ht="12.75">
      <c r="A436" s="15"/>
    </row>
    <row r="437" ht="12.75">
      <c r="A437" s="15"/>
    </row>
    <row r="438" ht="12.75">
      <c r="A438" s="15"/>
    </row>
    <row r="439" ht="12.75">
      <c r="A439" s="15"/>
    </row>
    <row r="440" ht="12.75">
      <c r="A440" s="15"/>
    </row>
    <row r="441" ht="12.75">
      <c r="A441" s="15"/>
    </row>
    <row r="442" ht="12.75">
      <c r="A442" s="15"/>
    </row>
    <row r="443" ht="12.75">
      <c r="A443" s="15"/>
    </row>
    <row r="444" ht="12.75">
      <c r="A444" s="15"/>
    </row>
    <row r="445" ht="12.75">
      <c r="A445" s="15"/>
    </row>
    <row r="446" ht="12.75">
      <c r="A446" s="15"/>
    </row>
    <row r="447" ht="12.75">
      <c r="A447" s="15"/>
    </row>
    <row r="448" ht="12.75">
      <c r="A448" s="15"/>
    </row>
    <row r="449" ht="12.75">
      <c r="A449" s="15"/>
    </row>
    <row r="450" ht="12.75">
      <c r="A450" s="15"/>
    </row>
    <row r="451" ht="12.75">
      <c r="A451" s="15"/>
    </row>
    <row r="452" ht="12.75">
      <c r="A452" s="15"/>
    </row>
    <row r="453" ht="12.75">
      <c r="A453" s="15"/>
    </row>
    <row r="454" ht="12.75">
      <c r="A454" s="15"/>
    </row>
    <row r="455" ht="12.75">
      <c r="A455" s="15"/>
    </row>
    <row r="456" ht="12.75">
      <c r="A456" s="15"/>
    </row>
    <row r="457" ht="12.75">
      <c r="A457" s="15"/>
    </row>
    <row r="458" ht="12.75">
      <c r="A458" s="15"/>
    </row>
    <row r="459" ht="12.75">
      <c r="A459" s="15"/>
    </row>
    <row r="460" ht="12.75">
      <c r="A460" s="15"/>
    </row>
    <row r="461" ht="12.75">
      <c r="A461" s="15"/>
    </row>
    <row r="462" ht="12.75">
      <c r="A462" s="15"/>
    </row>
    <row r="463" ht="12.75">
      <c r="A463" s="15"/>
    </row>
    <row r="464" ht="12.75">
      <c r="A464" s="15"/>
    </row>
    <row r="465" ht="12.75">
      <c r="A465" s="15"/>
    </row>
    <row r="466" ht="12.75">
      <c r="A466" s="15"/>
    </row>
    <row r="467" ht="12.75">
      <c r="A467" s="15"/>
    </row>
    <row r="468" ht="12.75">
      <c r="A468" s="15"/>
    </row>
    <row r="469" ht="12.75">
      <c r="A469" s="15"/>
    </row>
    <row r="470" ht="12.75">
      <c r="A470" s="15"/>
    </row>
    <row r="471" ht="12.75">
      <c r="A471" s="15"/>
    </row>
    <row r="472" ht="12.75">
      <c r="A472" s="15"/>
    </row>
    <row r="473" ht="12.75">
      <c r="A473" s="15"/>
    </row>
    <row r="474" ht="12.75">
      <c r="A474" s="15"/>
    </row>
    <row r="475" ht="12.75">
      <c r="A475" s="15"/>
    </row>
    <row r="476" ht="12.75">
      <c r="A476" s="15"/>
    </row>
    <row r="477" ht="12.75">
      <c r="A477" s="15"/>
    </row>
    <row r="478" ht="12.75">
      <c r="A478" s="15"/>
    </row>
    <row r="479" ht="12.75">
      <c r="A479" s="15"/>
    </row>
    <row r="480" ht="12.75">
      <c r="A480" s="15"/>
    </row>
    <row r="481" ht="12.75">
      <c r="A481" s="15"/>
    </row>
    <row r="482" ht="12.75">
      <c r="A482" s="15"/>
    </row>
    <row r="483" ht="12.75">
      <c r="A483" s="15"/>
    </row>
    <row r="484" ht="12.75">
      <c r="A484" s="15"/>
    </row>
    <row r="485" ht="12.75">
      <c r="A485" s="15"/>
    </row>
    <row r="486" ht="12.75">
      <c r="A486" s="15"/>
    </row>
    <row r="487" ht="12.75">
      <c r="A487" s="15"/>
    </row>
    <row r="488" ht="12.75">
      <c r="A488" s="15"/>
    </row>
    <row r="489" ht="12.75">
      <c r="A489" s="15"/>
    </row>
    <row r="490" ht="12.75">
      <c r="A490" s="15"/>
    </row>
    <row r="491" ht="12.75">
      <c r="A491" s="15"/>
    </row>
    <row r="492" ht="12.75">
      <c r="A492" s="15"/>
    </row>
    <row r="493" ht="12.75">
      <c r="A493" s="15"/>
    </row>
    <row r="494" ht="12.75">
      <c r="A494" s="15"/>
    </row>
    <row r="495" ht="12.75">
      <c r="A495" s="15"/>
    </row>
    <row r="496" ht="12.75">
      <c r="A496" s="15"/>
    </row>
    <row r="497" ht="12.75">
      <c r="A497" s="15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  <row r="503" ht="12.75">
      <c r="A503" s="15"/>
    </row>
    <row r="504" ht="12.75">
      <c r="A504" s="15"/>
    </row>
    <row r="505" ht="12.75">
      <c r="A505" s="15"/>
    </row>
    <row r="506" ht="12.75">
      <c r="A506" s="15"/>
    </row>
    <row r="507" ht="12.75">
      <c r="A507" s="15"/>
    </row>
    <row r="508" ht="12.75">
      <c r="A508" s="15"/>
    </row>
    <row r="509" ht="12.75">
      <c r="A509" s="15"/>
    </row>
    <row r="510" ht="12.75">
      <c r="A510" s="15"/>
    </row>
    <row r="511" ht="12.75">
      <c r="A511" s="15"/>
    </row>
    <row r="512" ht="12.75">
      <c r="A512" s="15"/>
    </row>
    <row r="513" ht="12.75">
      <c r="A513" s="15"/>
    </row>
    <row r="514" ht="12.75">
      <c r="A514" s="15"/>
    </row>
    <row r="515" ht="12.75">
      <c r="A515" s="15"/>
    </row>
    <row r="516" ht="12.75">
      <c r="A516" s="15"/>
    </row>
    <row r="517" ht="12.75">
      <c r="A517" s="15"/>
    </row>
    <row r="518" ht="12.75">
      <c r="A518" s="15"/>
    </row>
    <row r="519" ht="12.75">
      <c r="A519" s="15"/>
    </row>
    <row r="520" ht="12.75">
      <c r="A520" s="15"/>
    </row>
    <row r="521" ht="12.75">
      <c r="A521" s="15"/>
    </row>
  </sheetData>
  <sheetProtection/>
  <autoFilter ref="A1:L390"/>
  <hyperlinks>
    <hyperlink ref="A300" r:id="rId1" display="Татьяна-@555"/>
    <hyperlink ref="A301" r:id="rId2" display="Татьяна-@555"/>
    <hyperlink ref="A302" r:id="rId3" display="Татьяна-@555 "/>
  </hyperlinks>
  <printOptions/>
  <pageMargins left="0.75" right="0.75" top="1" bottom="1" header="0.5" footer="0.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2013-12-08T07:24:08Z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