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'Лист1'!$A$1:$L$257</definedName>
  </definedNames>
  <calcPr fullCalcOnLoad="1"/>
</workbook>
</file>

<file path=xl/sharedStrings.xml><?xml version="1.0" encoding="utf-8"?>
<sst xmlns="http://schemas.openxmlformats.org/spreadsheetml/2006/main" count="416" uniqueCount="93">
  <si>
    <t>ник</t>
  </si>
  <si>
    <t>наименование</t>
  </si>
  <si>
    <t>кол-во</t>
  </si>
  <si>
    <t>цена за 1 кг</t>
  </si>
  <si>
    <t>сумма</t>
  </si>
  <si>
    <t>Жанна 111 </t>
  </si>
  <si>
    <t>Natalya-ya </t>
  </si>
  <si>
    <t>kreimerok </t>
  </si>
  <si>
    <t>Mama-koshka </t>
  </si>
  <si>
    <t>marina911 </t>
  </si>
  <si>
    <t>Blum 37 </t>
  </si>
  <si>
    <t>Gaya </t>
  </si>
  <si>
    <t>Ногуся </t>
  </si>
  <si>
    <t>MAMA IRINA </t>
  </si>
  <si>
    <t>Гаврилова Т.С. </t>
  </si>
  <si>
    <t>nuyrochka09 </t>
  </si>
  <si>
    <t>Talik_m </t>
  </si>
  <si>
    <t>"ШокоХит" в шоколадной глазури -12кг</t>
  </si>
  <si>
    <t xml:space="preserve">Ананас в белой шоколадной глазури -7,5кг </t>
  </si>
  <si>
    <t>Ананас в шоколадной глазури -7,5кг</t>
  </si>
  <si>
    <t xml:space="preserve">арахис в шоколадной глазури -2кг </t>
  </si>
  <si>
    <t>ассорти-коробка-1.5 кг</t>
  </si>
  <si>
    <t xml:space="preserve">Вишня в молочной шоколадной глазури -2кг </t>
  </si>
  <si>
    <t xml:space="preserve">Гранд -6кг </t>
  </si>
  <si>
    <t xml:space="preserve">Гранд-секрет-6кг </t>
  </si>
  <si>
    <t xml:space="preserve">Грецкий орех в белой шоколадной глазури-8кг </t>
  </si>
  <si>
    <t xml:space="preserve">Грецкий орех в шоколадной глазури-18кг </t>
  </si>
  <si>
    <t xml:space="preserve">изюм в шоколадной глазури-4кг </t>
  </si>
  <si>
    <t xml:space="preserve">Инжир с грецким орехом со сгущенкой в шоколадной глазури -5кг </t>
  </si>
  <si>
    <t xml:space="preserve">кофе в шоколадной глазури -4,5кг </t>
  </si>
  <si>
    <t>Курага с миндалем в шоколадной глазури -12,5кг</t>
  </si>
  <si>
    <t>Миндаль в белой шоколадной глазури-2кг</t>
  </si>
  <si>
    <t xml:space="preserve">Миндаль в молочной шоколадной глазури-2кг </t>
  </si>
  <si>
    <t xml:space="preserve">Миндаль в шоколадной глазури-10кг </t>
  </si>
  <si>
    <t>Финик с грецким орехом со сгущенкой в шоколадной глазури -15кг</t>
  </si>
  <si>
    <t xml:space="preserve">ШокоХит-чернослив-2кг </t>
  </si>
  <si>
    <t>ШокоХит-курага -2кг</t>
  </si>
  <si>
    <t>ШокоХит-вишня -2кг</t>
  </si>
  <si>
    <t xml:space="preserve">Чернослив с грецким орехом в шоколадной глазури 30кг </t>
  </si>
  <si>
    <t xml:space="preserve">Фундук в шоколадной глазури-10кг </t>
  </si>
  <si>
    <t xml:space="preserve">Фундук в белой шоколадной глазури-4кг </t>
  </si>
  <si>
    <t>*NaТаша*</t>
  </si>
  <si>
    <t>*Таисия*</t>
  </si>
  <si>
    <t>Class02</t>
  </si>
  <si>
    <t>egina</t>
  </si>
  <si>
    <t>ПРИСТРОЙ</t>
  </si>
  <si>
    <t xml:space="preserve">GalaV </t>
  </si>
  <si>
    <t>lady.elena</t>
  </si>
  <si>
    <t>lactochka </t>
  </si>
  <si>
    <t>Julia_D</t>
  </si>
  <si>
    <t>Natalihor </t>
  </si>
  <si>
    <t>Navla </t>
  </si>
  <si>
    <t xml:space="preserve">Natty_S </t>
  </si>
  <si>
    <t xml:space="preserve">robus2010 </t>
  </si>
  <si>
    <t xml:space="preserve">seahel </t>
  </si>
  <si>
    <t>Shine222  </t>
  </si>
  <si>
    <t>svetik_1975</t>
  </si>
  <si>
    <t>Tatyana Fedorova</t>
  </si>
  <si>
    <t>Yanachka</t>
  </si>
  <si>
    <t>Аульчанка</t>
  </si>
  <si>
    <t>Бина</t>
  </si>
  <si>
    <t>бузина</t>
  </si>
  <si>
    <t xml:space="preserve">Ларуша </t>
  </si>
  <si>
    <t>китик</t>
  </si>
  <si>
    <t xml:space="preserve">Лаурелия </t>
  </si>
  <si>
    <t>Лунюшка</t>
  </si>
  <si>
    <t xml:space="preserve">мамочка софии </t>
  </si>
  <si>
    <t>н_а_т_а</t>
  </si>
  <si>
    <t>Олеся 30</t>
  </si>
  <si>
    <t>ольга абрамова</t>
  </si>
  <si>
    <t>Панно4ка</t>
  </si>
  <si>
    <t>семицветик16</t>
  </si>
  <si>
    <t>Снежная Королева</t>
  </si>
  <si>
    <t>я</t>
  </si>
  <si>
    <t>Чеширка</t>
  </si>
  <si>
    <t xml:space="preserve">Хатина </t>
  </si>
  <si>
    <t xml:space="preserve">Татулька </t>
  </si>
  <si>
    <t xml:space="preserve">ТаТиКос </t>
  </si>
  <si>
    <t xml:space="preserve">солнечная гостья </t>
  </si>
  <si>
    <t>с ОРГ</t>
  </si>
  <si>
    <t>Лиона</t>
  </si>
  <si>
    <t>вешать по 0.5</t>
  </si>
  <si>
    <t>Катерина и Наташа</t>
  </si>
  <si>
    <t>april</t>
  </si>
  <si>
    <t>итого</t>
  </si>
  <si>
    <t>сдано</t>
  </si>
  <si>
    <t>тр</t>
  </si>
  <si>
    <t>тр итого</t>
  </si>
  <si>
    <t>к сдаче</t>
  </si>
  <si>
    <t>долг</t>
  </si>
  <si>
    <t>Anastazi </t>
  </si>
  <si>
    <t>црп</t>
  </si>
  <si>
    <r>
      <t>busenka.82</t>
    </r>
    <r>
      <rPr>
        <sz val="9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</si>
</sst>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7">
    <font>
      <sz val="10"/>
      <name val="Arial"/>
      <family val="0"/>
    </font>
    <font>
      <b/>
      <sz val="9"/>
      <color indexed="8"/>
      <name val="Verdana"/>
      <family val="2"/>
    </font>
    <font>
      <b/>
      <sz val="14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9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workbookViewId="0" topLeftCell="A1">
      <selection activeCell="A80" sqref="A80"/>
    </sheetView>
  </sheetViews>
  <sheetFormatPr defaultColWidth="9.140625" defaultRowHeight="12.75"/>
  <cols>
    <col min="1" max="1" width="21.57421875" style="0" customWidth="1"/>
    <col min="2" max="2" width="36.8515625" style="0" customWidth="1"/>
    <col min="3" max="3" width="9.140625" style="5" customWidth="1"/>
    <col min="7" max="7" width="11.8515625" style="0" customWidth="1"/>
    <col min="8" max="8" width="8.57421875" style="0" customWidth="1"/>
    <col min="9" max="10" width="10.8515625" style="0" customWidth="1"/>
  </cols>
  <sheetData>
    <row r="1" spans="1:13" ht="18">
      <c r="A1" s="2" t="s">
        <v>0</v>
      </c>
      <c r="B1" s="2" t="s">
        <v>1</v>
      </c>
      <c r="C1" s="4" t="s">
        <v>2</v>
      </c>
      <c r="D1" s="2" t="s">
        <v>3</v>
      </c>
      <c r="E1" s="2" t="s">
        <v>4</v>
      </c>
      <c r="F1" s="3" t="s">
        <v>79</v>
      </c>
      <c r="G1" s="2" t="s">
        <v>84</v>
      </c>
      <c r="H1" s="2" t="s">
        <v>86</v>
      </c>
      <c r="I1" s="2" t="s">
        <v>87</v>
      </c>
      <c r="J1" s="2" t="s">
        <v>88</v>
      </c>
      <c r="K1" s="2" t="s">
        <v>85</v>
      </c>
      <c r="L1" s="2" t="s">
        <v>89</v>
      </c>
      <c r="M1" s="2" t="s">
        <v>91</v>
      </c>
    </row>
    <row r="2" spans="1:8" ht="12.75">
      <c r="A2" s="7" t="s">
        <v>45</v>
      </c>
      <c r="B2" s="1" t="s">
        <v>33</v>
      </c>
      <c r="C2" s="5">
        <v>0.5</v>
      </c>
      <c r="D2">
        <v>255</v>
      </c>
      <c r="E2" s="3">
        <f>C2*D2</f>
        <v>127.5</v>
      </c>
      <c r="F2" s="3">
        <f>E2+E2*15/100</f>
        <v>146.625</v>
      </c>
      <c r="H2">
        <f>16.3*C2</f>
        <v>8.15</v>
      </c>
    </row>
    <row r="3" spans="1:8" ht="12.75">
      <c r="A3" s="7" t="s">
        <v>45</v>
      </c>
      <c r="B3" s="1" t="s">
        <v>38</v>
      </c>
      <c r="C3" s="5">
        <v>0.5</v>
      </c>
      <c r="D3">
        <v>255</v>
      </c>
      <c r="E3" s="3">
        <f>C3*D3</f>
        <v>127.5</v>
      </c>
      <c r="F3" s="3">
        <f>E3+E3*15/100</f>
        <v>146.625</v>
      </c>
      <c r="H3">
        <f>16.3*C3</f>
        <v>8.15</v>
      </c>
    </row>
    <row r="4" spans="1:8" ht="12.75">
      <c r="A4" s="7" t="s">
        <v>45</v>
      </c>
      <c r="B4" s="1" t="s">
        <v>38</v>
      </c>
      <c r="C4" s="5">
        <v>0.5</v>
      </c>
      <c r="D4">
        <v>255</v>
      </c>
      <c r="E4" s="3">
        <f>C4*D4</f>
        <v>127.5</v>
      </c>
      <c r="F4" s="3">
        <f>E4+E4*15/100</f>
        <v>146.625</v>
      </c>
      <c r="H4">
        <f>16.3*C4</f>
        <v>8.15</v>
      </c>
    </row>
    <row r="5" spans="1:6" ht="12.75">
      <c r="A5" s="7"/>
      <c r="B5" s="1"/>
      <c r="E5" s="3">
        <f>C5*D5</f>
        <v>0</v>
      </c>
      <c r="F5" s="3"/>
    </row>
    <row r="6" spans="1:12" ht="12.75">
      <c r="A6" s="8" t="s">
        <v>92</v>
      </c>
      <c r="B6" s="1" t="s">
        <v>38</v>
      </c>
      <c r="C6" s="5">
        <v>0.5</v>
      </c>
      <c r="D6">
        <v>255</v>
      </c>
      <c r="E6" s="3">
        <f>C6*D6</f>
        <v>127.5</v>
      </c>
      <c r="F6" s="3">
        <f>E6+E6*15/100</f>
        <v>146.625</v>
      </c>
      <c r="G6" s="3">
        <f>SUM(F6)</f>
        <v>146.625</v>
      </c>
      <c r="H6">
        <f>16.3*C6</f>
        <v>8.15</v>
      </c>
      <c r="I6" s="3">
        <f>SUM(H6)</f>
        <v>8.15</v>
      </c>
      <c r="J6" s="6">
        <f>G6+I6</f>
        <v>154.775</v>
      </c>
      <c r="L6" s="6">
        <f>J6-K6</f>
        <v>154.775</v>
      </c>
    </row>
    <row r="7" spans="1:12" ht="12.75">
      <c r="A7" s="7"/>
      <c r="B7" s="1"/>
      <c r="E7" s="3">
        <f>C7*D7</f>
        <v>0</v>
      </c>
      <c r="J7" s="6"/>
      <c r="L7" s="6"/>
    </row>
    <row r="8" spans="1:12" ht="12.75">
      <c r="A8" s="7" t="s">
        <v>41</v>
      </c>
      <c r="B8" s="1" t="s">
        <v>39</v>
      </c>
      <c r="C8" s="5">
        <v>1</v>
      </c>
      <c r="D8">
        <v>255</v>
      </c>
      <c r="E8" s="3">
        <f aca="true" t="shared" si="0" ref="E8:E36">C8*D8</f>
        <v>255</v>
      </c>
      <c r="F8" s="3">
        <f aca="true" t="shared" si="1" ref="F8:F13">E8+E8*15/100</f>
        <v>293.25</v>
      </c>
      <c r="H8">
        <f aca="true" t="shared" si="2" ref="H8:H13">16.3*C8</f>
        <v>16.3</v>
      </c>
      <c r="J8" s="6"/>
      <c r="L8" s="6"/>
    </row>
    <row r="9" spans="1:12" ht="12.75">
      <c r="A9" s="7" t="s">
        <v>41</v>
      </c>
      <c r="B9" s="1" t="s">
        <v>30</v>
      </c>
      <c r="C9" s="5">
        <v>1</v>
      </c>
      <c r="D9">
        <v>255</v>
      </c>
      <c r="E9" s="3">
        <f t="shared" si="0"/>
        <v>255</v>
      </c>
      <c r="F9" s="3">
        <f t="shared" si="1"/>
        <v>293.25</v>
      </c>
      <c r="H9">
        <f t="shared" si="2"/>
        <v>16.3</v>
      </c>
      <c r="J9" s="6"/>
      <c r="L9" s="6"/>
    </row>
    <row r="10" spans="1:12" ht="12.75">
      <c r="A10" s="7" t="s">
        <v>41</v>
      </c>
      <c r="B10" s="1" t="s">
        <v>33</v>
      </c>
      <c r="C10" s="5">
        <v>1</v>
      </c>
      <c r="D10">
        <v>255</v>
      </c>
      <c r="E10" s="3">
        <f t="shared" si="0"/>
        <v>255</v>
      </c>
      <c r="F10" s="3">
        <f t="shared" si="1"/>
        <v>293.25</v>
      </c>
      <c r="H10">
        <f t="shared" si="2"/>
        <v>16.3</v>
      </c>
      <c r="J10" s="6"/>
      <c r="L10" s="6"/>
    </row>
    <row r="11" spans="1:12" ht="12.75">
      <c r="A11" s="7" t="s">
        <v>41</v>
      </c>
      <c r="B11" s="1" t="s">
        <v>17</v>
      </c>
      <c r="C11" s="5">
        <v>1</v>
      </c>
      <c r="D11">
        <v>292.32</v>
      </c>
      <c r="E11" s="3">
        <f t="shared" si="0"/>
        <v>292.32</v>
      </c>
      <c r="F11" s="3">
        <f t="shared" si="1"/>
        <v>336.168</v>
      </c>
      <c r="H11">
        <f t="shared" si="2"/>
        <v>16.3</v>
      </c>
      <c r="J11" s="6"/>
      <c r="L11" s="6"/>
    </row>
    <row r="12" spans="1:12" ht="12.75">
      <c r="A12" s="7" t="s">
        <v>41</v>
      </c>
      <c r="B12" s="1" t="s">
        <v>34</v>
      </c>
      <c r="C12" s="5">
        <v>1</v>
      </c>
      <c r="D12">
        <v>255</v>
      </c>
      <c r="E12" s="3">
        <f t="shared" si="0"/>
        <v>255</v>
      </c>
      <c r="F12" s="3">
        <f t="shared" si="1"/>
        <v>293.25</v>
      </c>
      <c r="H12">
        <f t="shared" si="2"/>
        <v>16.3</v>
      </c>
      <c r="J12" s="6"/>
      <c r="L12" s="6"/>
    </row>
    <row r="13" spans="1:12" ht="12.75">
      <c r="A13" s="7" t="s">
        <v>41</v>
      </c>
      <c r="B13" s="1" t="s">
        <v>38</v>
      </c>
      <c r="C13" s="5">
        <v>1</v>
      </c>
      <c r="D13">
        <v>255</v>
      </c>
      <c r="E13" s="3">
        <f t="shared" si="0"/>
        <v>255</v>
      </c>
      <c r="F13" s="3">
        <f t="shared" si="1"/>
        <v>293.25</v>
      </c>
      <c r="G13" s="3">
        <f>SUM(F8:F13)</f>
        <v>1802.4180000000001</v>
      </c>
      <c r="H13">
        <f t="shared" si="2"/>
        <v>16.3</v>
      </c>
      <c r="I13" s="3">
        <f>SUM(H8:H13)</f>
        <v>97.8</v>
      </c>
      <c r="J13" s="6">
        <f>G13+I13</f>
        <v>1900.218</v>
      </c>
      <c r="K13">
        <v>1802</v>
      </c>
      <c r="L13" s="6">
        <f>J13-K13</f>
        <v>98.21800000000007</v>
      </c>
    </row>
    <row r="14" spans="1:5" ht="12.75">
      <c r="A14" s="7"/>
      <c r="B14" s="1"/>
      <c r="E14" s="3">
        <f t="shared" si="0"/>
        <v>0</v>
      </c>
    </row>
    <row r="15" spans="1:8" ht="12.75">
      <c r="A15" s="7" t="s">
        <v>42</v>
      </c>
      <c r="B15" s="1" t="s">
        <v>38</v>
      </c>
      <c r="C15" s="5">
        <v>0.5</v>
      </c>
      <c r="D15">
        <v>255</v>
      </c>
      <c r="E15" s="3">
        <f t="shared" si="0"/>
        <v>127.5</v>
      </c>
      <c r="F15" s="3">
        <f aca="true" t="shared" si="3" ref="F15:F24">E15+E15*15/100</f>
        <v>146.625</v>
      </c>
      <c r="H15">
        <f aca="true" t="shared" si="4" ref="H15:H22">16.3*C15</f>
        <v>8.15</v>
      </c>
    </row>
    <row r="16" spans="1:8" ht="12.75">
      <c r="A16" s="7" t="s">
        <v>42</v>
      </c>
      <c r="B16" s="1" t="s">
        <v>26</v>
      </c>
      <c r="C16" s="5">
        <v>0.5</v>
      </c>
      <c r="D16">
        <v>347.67</v>
      </c>
      <c r="E16" s="3">
        <f t="shared" si="0"/>
        <v>173.835</v>
      </c>
      <c r="F16" s="3">
        <f t="shared" si="3"/>
        <v>199.91025000000002</v>
      </c>
      <c r="H16">
        <f t="shared" si="4"/>
        <v>8.15</v>
      </c>
    </row>
    <row r="17" spans="1:8" ht="12.75">
      <c r="A17" s="7" t="s">
        <v>42</v>
      </c>
      <c r="B17" s="1" t="s">
        <v>25</v>
      </c>
      <c r="C17" s="5">
        <v>0.5</v>
      </c>
      <c r="D17">
        <v>347.67</v>
      </c>
      <c r="E17" s="3">
        <f t="shared" si="0"/>
        <v>173.835</v>
      </c>
      <c r="F17" s="3">
        <f t="shared" si="3"/>
        <v>199.91025000000002</v>
      </c>
      <c r="H17">
        <f t="shared" si="4"/>
        <v>8.15</v>
      </c>
    </row>
    <row r="18" spans="1:8" ht="12.75">
      <c r="A18" s="7" t="s">
        <v>42</v>
      </c>
      <c r="B18" s="1" t="s">
        <v>30</v>
      </c>
      <c r="C18" s="5">
        <v>0.5</v>
      </c>
      <c r="D18">
        <v>255</v>
      </c>
      <c r="E18" s="3">
        <f t="shared" si="0"/>
        <v>127.5</v>
      </c>
      <c r="F18" s="3">
        <f t="shared" si="3"/>
        <v>146.625</v>
      </c>
      <c r="H18">
        <f t="shared" si="4"/>
        <v>8.15</v>
      </c>
    </row>
    <row r="19" spans="1:8" ht="12.75">
      <c r="A19" s="7" t="s">
        <v>42</v>
      </c>
      <c r="B19" s="1" t="s">
        <v>32</v>
      </c>
      <c r="C19" s="5">
        <v>0.5</v>
      </c>
      <c r="D19">
        <v>255</v>
      </c>
      <c r="E19" s="3">
        <f t="shared" si="0"/>
        <v>127.5</v>
      </c>
      <c r="F19" s="3">
        <f t="shared" si="3"/>
        <v>146.625</v>
      </c>
      <c r="H19">
        <f t="shared" si="4"/>
        <v>8.15</v>
      </c>
    </row>
    <row r="20" spans="1:8" ht="12.75">
      <c r="A20" s="7" t="s">
        <v>42</v>
      </c>
      <c r="B20" s="1" t="s">
        <v>40</v>
      </c>
      <c r="C20" s="5">
        <v>0.5</v>
      </c>
      <c r="D20">
        <v>255</v>
      </c>
      <c r="E20" s="3">
        <f t="shared" si="0"/>
        <v>127.5</v>
      </c>
      <c r="F20" s="3">
        <f t="shared" si="3"/>
        <v>146.625</v>
      </c>
      <c r="H20">
        <f t="shared" si="4"/>
        <v>8.15</v>
      </c>
    </row>
    <row r="21" spans="1:8" ht="12.75">
      <c r="A21" s="7" t="s">
        <v>42</v>
      </c>
      <c r="B21" s="1" t="s">
        <v>39</v>
      </c>
      <c r="C21" s="5">
        <v>0.5</v>
      </c>
      <c r="D21">
        <v>255</v>
      </c>
      <c r="E21" s="3">
        <f t="shared" si="0"/>
        <v>127.5</v>
      </c>
      <c r="F21" s="3">
        <f t="shared" si="3"/>
        <v>146.625</v>
      </c>
      <c r="H21">
        <f t="shared" si="4"/>
        <v>8.15</v>
      </c>
    </row>
    <row r="22" spans="1:12" ht="12.75">
      <c r="A22" s="7" t="s">
        <v>42</v>
      </c>
      <c r="B22" s="1" t="s">
        <v>31</v>
      </c>
      <c r="C22" s="5">
        <v>0.5</v>
      </c>
      <c r="D22">
        <v>255</v>
      </c>
      <c r="E22" s="3">
        <f t="shared" si="0"/>
        <v>127.5</v>
      </c>
      <c r="F22" s="3">
        <f t="shared" si="3"/>
        <v>146.625</v>
      </c>
      <c r="G22" s="3">
        <f>SUM(F15:F22)</f>
        <v>1279.5705</v>
      </c>
      <c r="H22">
        <f t="shared" si="4"/>
        <v>8.15</v>
      </c>
      <c r="I22" s="3">
        <f>SUM(H15:H22)</f>
        <v>65.2</v>
      </c>
      <c r="J22" s="6">
        <f>G22+I22</f>
        <v>1344.7705</v>
      </c>
      <c r="K22">
        <v>1280</v>
      </c>
      <c r="L22" s="6">
        <f>J22-K22</f>
        <v>64.77050000000008</v>
      </c>
    </row>
    <row r="23" spans="1:6" ht="12.75">
      <c r="A23" s="7"/>
      <c r="B23" s="1"/>
      <c r="E23" s="3">
        <f t="shared" si="0"/>
        <v>0</v>
      </c>
      <c r="F23" s="3"/>
    </row>
    <row r="24" spans="1:12" ht="12.75">
      <c r="A24" s="8" t="s">
        <v>83</v>
      </c>
      <c r="B24" s="1" t="s">
        <v>35</v>
      </c>
      <c r="C24" s="5">
        <v>0.5</v>
      </c>
      <c r="D24">
        <v>255</v>
      </c>
      <c r="E24" s="3">
        <f t="shared" si="0"/>
        <v>127.5</v>
      </c>
      <c r="F24" s="3">
        <f t="shared" si="3"/>
        <v>146.625</v>
      </c>
      <c r="G24" s="3">
        <f>SUM(F24)</f>
        <v>146.625</v>
      </c>
      <c r="H24">
        <f>16.3*C24</f>
        <v>8.15</v>
      </c>
      <c r="I24" s="3">
        <f>SUM(H24)</f>
        <v>8.15</v>
      </c>
      <c r="J24" s="6">
        <f>G24+I24</f>
        <v>154.775</v>
      </c>
      <c r="L24" s="6">
        <f>J24-K24</f>
        <v>154.775</v>
      </c>
    </row>
    <row r="25" spans="1:5" ht="12.75">
      <c r="A25" s="7"/>
      <c r="B25" s="1"/>
      <c r="E25" s="3">
        <f t="shared" si="0"/>
        <v>0</v>
      </c>
    </row>
    <row r="26" spans="1:12" ht="12.75">
      <c r="A26" s="7" t="s">
        <v>90</v>
      </c>
      <c r="B26" s="1" t="s">
        <v>26</v>
      </c>
      <c r="C26" s="5">
        <v>0.5</v>
      </c>
      <c r="D26">
        <v>347.67</v>
      </c>
      <c r="E26" s="3">
        <f t="shared" si="0"/>
        <v>173.835</v>
      </c>
      <c r="F26" s="3">
        <f>E26+E26*15/100</f>
        <v>199.91025000000002</v>
      </c>
      <c r="G26" s="3">
        <f>SUM(F26)</f>
        <v>199.91025000000002</v>
      </c>
      <c r="H26">
        <f>16.3*C26</f>
        <v>8.15</v>
      </c>
      <c r="I26" s="3">
        <f>SUM(H26)</f>
        <v>8.15</v>
      </c>
      <c r="J26" s="6">
        <f>G26+I26</f>
        <v>208.06025000000002</v>
      </c>
      <c r="K26">
        <v>200</v>
      </c>
      <c r="L26" s="6">
        <f>J26-K26</f>
        <v>8.060250000000025</v>
      </c>
    </row>
    <row r="27" spans="1:5" ht="12.75">
      <c r="A27" s="7"/>
      <c r="B27" s="1"/>
      <c r="E27" s="3">
        <f t="shared" si="0"/>
        <v>0</v>
      </c>
    </row>
    <row r="28" spans="1:8" ht="12.75">
      <c r="A28" s="7" t="s">
        <v>10</v>
      </c>
      <c r="B28" s="1" t="s">
        <v>34</v>
      </c>
      <c r="C28" s="5">
        <v>0.5</v>
      </c>
      <c r="D28">
        <v>255</v>
      </c>
      <c r="E28" s="3">
        <f t="shared" si="0"/>
        <v>127.5</v>
      </c>
      <c r="F28" s="3">
        <f>E28+E28*15/100</f>
        <v>146.625</v>
      </c>
      <c r="H28">
        <f>16.3*C28</f>
        <v>8.15</v>
      </c>
    </row>
    <row r="29" spans="1:8" ht="12.75">
      <c r="A29" s="7" t="s">
        <v>10</v>
      </c>
      <c r="B29" s="1" t="s">
        <v>21</v>
      </c>
      <c r="C29" s="5">
        <v>1.5</v>
      </c>
      <c r="D29">
        <v>290.24</v>
      </c>
      <c r="E29" s="3">
        <f t="shared" si="0"/>
        <v>435.36</v>
      </c>
      <c r="F29" s="3">
        <f>E29+E29*15/100</f>
        <v>500.664</v>
      </c>
      <c r="H29">
        <f>16.3*C29</f>
        <v>24.450000000000003</v>
      </c>
    </row>
    <row r="30" spans="1:8" ht="12.75">
      <c r="A30" s="7" t="s">
        <v>10</v>
      </c>
      <c r="B30" s="1" t="s">
        <v>23</v>
      </c>
      <c r="C30" s="5">
        <v>0.5</v>
      </c>
      <c r="D30">
        <v>373.17</v>
      </c>
      <c r="E30" s="3">
        <f t="shared" si="0"/>
        <v>186.585</v>
      </c>
      <c r="F30" s="3">
        <f>E30+E30*15/100</f>
        <v>214.57275</v>
      </c>
      <c r="H30">
        <f>16.3*C30</f>
        <v>8.15</v>
      </c>
    </row>
    <row r="31" spans="1:8" ht="12.75">
      <c r="A31" s="7" t="s">
        <v>10</v>
      </c>
      <c r="B31" s="1" t="s">
        <v>25</v>
      </c>
      <c r="C31" s="5">
        <v>0.5</v>
      </c>
      <c r="D31">
        <v>347.67</v>
      </c>
      <c r="E31" s="3">
        <f t="shared" si="0"/>
        <v>173.835</v>
      </c>
      <c r="F31" s="3">
        <f>E31+E31*15/100</f>
        <v>199.91025000000002</v>
      </c>
      <c r="H31">
        <f>16.3*C31</f>
        <v>8.15</v>
      </c>
    </row>
    <row r="32" spans="1:12" ht="12.75">
      <c r="A32" s="7" t="s">
        <v>10</v>
      </c>
      <c r="B32" s="1" t="s">
        <v>38</v>
      </c>
      <c r="C32" s="5">
        <v>0.5</v>
      </c>
      <c r="D32">
        <v>255</v>
      </c>
      <c r="E32" s="3">
        <f t="shared" si="0"/>
        <v>127.5</v>
      </c>
      <c r="F32" s="3">
        <f>E32+E32*15/100</f>
        <v>146.625</v>
      </c>
      <c r="G32" s="3">
        <f>SUM(F28:F32)</f>
        <v>1208.397</v>
      </c>
      <c r="H32">
        <f>16.3*C32</f>
        <v>8.15</v>
      </c>
      <c r="I32" s="3">
        <f>SUM(H28:H32)</f>
        <v>57.05</v>
      </c>
      <c r="J32" s="6">
        <f>G32+I32</f>
        <v>1265.447</v>
      </c>
      <c r="K32">
        <v>1208</v>
      </c>
      <c r="L32" s="6">
        <f>J32-K32</f>
        <v>57.44699999999989</v>
      </c>
    </row>
    <row r="33" spans="1:5" ht="12.75">
      <c r="A33" s="7"/>
      <c r="B33" s="1"/>
      <c r="E33" s="3">
        <f t="shared" si="0"/>
        <v>0</v>
      </c>
    </row>
    <row r="34" spans="1:8" ht="12.75">
      <c r="A34" s="7" t="s">
        <v>43</v>
      </c>
      <c r="B34" s="1" t="s">
        <v>39</v>
      </c>
      <c r="C34" s="5">
        <v>1</v>
      </c>
      <c r="D34">
        <v>255</v>
      </c>
      <c r="E34" s="3">
        <f t="shared" si="0"/>
        <v>255</v>
      </c>
      <c r="F34" s="3">
        <f aca="true" t="shared" si="5" ref="F34:F39">E34+E34*15/100</f>
        <v>293.25</v>
      </c>
      <c r="H34">
        <f aca="true" t="shared" si="6" ref="H34:H39">16.3*C34</f>
        <v>16.3</v>
      </c>
    </row>
    <row r="35" spans="1:8" ht="12.75">
      <c r="A35" s="7" t="s">
        <v>43</v>
      </c>
      <c r="B35" s="1" t="s">
        <v>34</v>
      </c>
      <c r="C35" s="5">
        <v>0.5</v>
      </c>
      <c r="D35">
        <v>255</v>
      </c>
      <c r="E35" s="3">
        <f t="shared" si="0"/>
        <v>127.5</v>
      </c>
      <c r="F35" s="3">
        <f t="shared" si="5"/>
        <v>146.625</v>
      </c>
      <c r="H35">
        <f t="shared" si="6"/>
        <v>8.15</v>
      </c>
    </row>
    <row r="36" spans="1:8" ht="12.75">
      <c r="A36" s="7" t="s">
        <v>43</v>
      </c>
      <c r="B36" s="1" t="s">
        <v>20</v>
      </c>
      <c r="C36" s="5">
        <v>0.5</v>
      </c>
      <c r="D36">
        <v>192.8</v>
      </c>
      <c r="E36" s="3">
        <f t="shared" si="0"/>
        <v>96.4</v>
      </c>
      <c r="F36" s="3">
        <f t="shared" si="5"/>
        <v>110.86000000000001</v>
      </c>
      <c r="H36">
        <f t="shared" si="6"/>
        <v>8.15</v>
      </c>
    </row>
    <row r="37" spans="1:8" ht="12.75">
      <c r="A37" s="7" t="s">
        <v>43</v>
      </c>
      <c r="B37" s="1" t="s">
        <v>22</v>
      </c>
      <c r="C37" s="5">
        <v>0.5</v>
      </c>
      <c r="D37">
        <v>255</v>
      </c>
      <c r="E37" s="3">
        <f>C37*D37</f>
        <v>127.5</v>
      </c>
      <c r="F37" s="3">
        <f t="shared" si="5"/>
        <v>146.625</v>
      </c>
      <c r="H37">
        <f t="shared" si="6"/>
        <v>8.15</v>
      </c>
    </row>
    <row r="38" spans="1:8" ht="12.75">
      <c r="A38" s="7" t="s">
        <v>43</v>
      </c>
      <c r="B38" s="1" t="s">
        <v>19</v>
      </c>
      <c r="C38" s="5">
        <v>1.5</v>
      </c>
      <c r="D38">
        <v>217.68</v>
      </c>
      <c r="E38" s="3">
        <f>C38*D38</f>
        <v>326.52</v>
      </c>
      <c r="F38" s="3">
        <f t="shared" si="5"/>
        <v>375.498</v>
      </c>
      <c r="H38">
        <f t="shared" si="6"/>
        <v>24.450000000000003</v>
      </c>
    </row>
    <row r="39" spans="1:12" ht="12.75">
      <c r="A39" s="7" t="s">
        <v>43</v>
      </c>
      <c r="B39" s="1" t="s">
        <v>27</v>
      </c>
      <c r="C39" s="5">
        <v>1</v>
      </c>
      <c r="D39">
        <v>192.8</v>
      </c>
      <c r="E39" s="3">
        <f>C39*D39</f>
        <v>192.8</v>
      </c>
      <c r="F39" s="3">
        <f t="shared" si="5"/>
        <v>221.72000000000003</v>
      </c>
      <c r="G39" s="3">
        <f>SUM(F34:F39)</f>
        <v>1294.578</v>
      </c>
      <c r="H39">
        <f t="shared" si="6"/>
        <v>16.3</v>
      </c>
      <c r="I39" s="3">
        <f>SUM(H34:H39)</f>
        <v>81.5</v>
      </c>
      <c r="J39" s="6">
        <f>G39+I39</f>
        <v>1376.078</v>
      </c>
      <c r="K39">
        <v>1295</v>
      </c>
      <c r="L39" s="6">
        <f>J39-K39</f>
        <v>81.07799999999997</v>
      </c>
    </row>
    <row r="40" spans="1:5" ht="12.75">
      <c r="A40" s="7"/>
      <c r="B40" s="1"/>
      <c r="E40" s="3">
        <f aca="true" t="shared" si="7" ref="E40:E61">C40*D40</f>
        <v>0</v>
      </c>
    </row>
    <row r="41" spans="1:12" ht="12.75">
      <c r="A41" s="7" t="s">
        <v>44</v>
      </c>
      <c r="B41" s="1" t="s">
        <v>26</v>
      </c>
      <c r="C41" s="5">
        <v>2</v>
      </c>
      <c r="D41">
        <v>347.67</v>
      </c>
      <c r="E41" s="3">
        <f t="shared" si="7"/>
        <v>695.34</v>
      </c>
      <c r="F41" s="3">
        <f>E41+E41*15/100</f>
        <v>799.6410000000001</v>
      </c>
      <c r="G41" s="3">
        <f>SUM(F41)</f>
        <v>799.6410000000001</v>
      </c>
      <c r="H41">
        <f>16.3*C41</f>
        <v>32.6</v>
      </c>
      <c r="I41" s="3">
        <f>SUM(H41)</f>
        <v>32.6</v>
      </c>
      <c r="J41" s="6">
        <f>G41+I41</f>
        <v>832.2410000000001</v>
      </c>
      <c r="K41">
        <v>800</v>
      </c>
      <c r="L41" s="6">
        <f>J41-K41</f>
        <v>32.2410000000001</v>
      </c>
    </row>
    <row r="42" spans="1:5" ht="12.75">
      <c r="A42" s="7"/>
      <c r="B42" s="1"/>
      <c r="E42" s="3">
        <f t="shared" si="7"/>
        <v>0</v>
      </c>
    </row>
    <row r="43" spans="1:8" ht="12.75">
      <c r="A43" s="7" t="s">
        <v>46</v>
      </c>
      <c r="B43" s="1" t="s">
        <v>26</v>
      </c>
      <c r="C43" s="5">
        <v>0.5</v>
      </c>
      <c r="D43">
        <v>347.67</v>
      </c>
      <c r="E43" s="3">
        <f t="shared" si="7"/>
        <v>173.835</v>
      </c>
      <c r="F43" s="3">
        <f aca="true" t="shared" si="8" ref="F43:F48">E43+E43*15/100</f>
        <v>199.91025000000002</v>
      </c>
      <c r="H43">
        <f aca="true" t="shared" si="9" ref="H43:H48">16.3*C43</f>
        <v>8.15</v>
      </c>
    </row>
    <row r="44" spans="1:8" ht="12.75">
      <c r="A44" s="7" t="s">
        <v>46</v>
      </c>
      <c r="B44" s="1" t="s">
        <v>40</v>
      </c>
      <c r="C44" s="5">
        <v>0.5</v>
      </c>
      <c r="D44">
        <v>255</v>
      </c>
      <c r="E44" s="3">
        <f t="shared" si="7"/>
        <v>127.5</v>
      </c>
      <c r="F44" s="3">
        <f t="shared" si="8"/>
        <v>146.625</v>
      </c>
      <c r="H44">
        <f t="shared" si="9"/>
        <v>8.15</v>
      </c>
    </row>
    <row r="45" spans="1:8" ht="12.75">
      <c r="A45" s="7" t="s">
        <v>46</v>
      </c>
      <c r="B45" s="1" t="s">
        <v>22</v>
      </c>
      <c r="C45" s="5">
        <v>0.5</v>
      </c>
      <c r="D45">
        <v>255</v>
      </c>
      <c r="E45" s="3">
        <f t="shared" si="7"/>
        <v>127.5</v>
      </c>
      <c r="F45" s="3">
        <f t="shared" si="8"/>
        <v>146.625</v>
      </c>
      <c r="H45">
        <f t="shared" si="9"/>
        <v>8.15</v>
      </c>
    </row>
    <row r="46" spans="1:8" ht="12.75">
      <c r="A46" s="7" t="s">
        <v>46</v>
      </c>
      <c r="B46" s="1" t="s">
        <v>38</v>
      </c>
      <c r="C46" s="5">
        <v>0.5</v>
      </c>
      <c r="D46">
        <v>255</v>
      </c>
      <c r="E46" s="3">
        <f t="shared" si="7"/>
        <v>127.5</v>
      </c>
      <c r="F46" s="3">
        <f t="shared" si="8"/>
        <v>146.625</v>
      </c>
      <c r="H46">
        <f t="shared" si="9"/>
        <v>8.15</v>
      </c>
    </row>
    <row r="47" spans="1:8" ht="12.75">
      <c r="A47" s="7" t="s">
        <v>46</v>
      </c>
      <c r="B47" s="1" t="s">
        <v>30</v>
      </c>
      <c r="C47" s="5">
        <v>0.5</v>
      </c>
      <c r="D47">
        <v>255</v>
      </c>
      <c r="E47" s="3">
        <f t="shared" si="7"/>
        <v>127.5</v>
      </c>
      <c r="F47" s="3">
        <f t="shared" si="8"/>
        <v>146.625</v>
      </c>
      <c r="H47">
        <f t="shared" si="9"/>
        <v>8.15</v>
      </c>
    </row>
    <row r="48" spans="1:12" ht="12.75">
      <c r="A48" s="7" t="s">
        <v>46</v>
      </c>
      <c r="B48" s="1" t="s">
        <v>39</v>
      </c>
      <c r="C48" s="5">
        <v>0.5</v>
      </c>
      <c r="D48">
        <v>255</v>
      </c>
      <c r="E48" s="3">
        <f t="shared" si="7"/>
        <v>127.5</v>
      </c>
      <c r="F48" s="3">
        <f t="shared" si="8"/>
        <v>146.625</v>
      </c>
      <c r="G48" s="3">
        <f>SUM(F43:F48)</f>
        <v>933.03525</v>
      </c>
      <c r="H48">
        <f t="shared" si="9"/>
        <v>8.15</v>
      </c>
      <c r="I48" s="3">
        <f>SUM(H43:H48)</f>
        <v>48.9</v>
      </c>
      <c r="J48" s="6">
        <f>G48+I48</f>
        <v>981.93525</v>
      </c>
      <c r="K48">
        <v>933</v>
      </c>
      <c r="L48" s="6">
        <f>J48-K48</f>
        <v>48.935249999999996</v>
      </c>
    </row>
    <row r="49" spans="1:5" ht="12.75">
      <c r="A49" s="7"/>
      <c r="B49" s="1"/>
      <c r="E49" s="3">
        <f t="shared" si="7"/>
        <v>0</v>
      </c>
    </row>
    <row r="50" spans="1:12" ht="12.75">
      <c r="A50" s="7" t="s">
        <v>11</v>
      </c>
      <c r="B50" s="1" t="s">
        <v>21</v>
      </c>
      <c r="C50" s="5">
        <v>1.5</v>
      </c>
      <c r="D50">
        <v>290.24</v>
      </c>
      <c r="E50" s="3">
        <f t="shared" si="7"/>
        <v>435.36</v>
      </c>
      <c r="F50" s="3">
        <f>E50+E50*15/100</f>
        <v>500.664</v>
      </c>
      <c r="G50" s="3">
        <f>SUM(F50)</f>
        <v>500.664</v>
      </c>
      <c r="H50">
        <f>16.3*C50</f>
        <v>24.450000000000003</v>
      </c>
      <c r="I50" s="3">
        <f>SUM(H50)</f>
        <v>24.450000000000003</v>
      </c>
      <c r="J50" s="6">
        <f>G50+I50</f>
        <v>525.114</v>
      </c>
      <c r="K50">
        <v>501</v>
      </c>
      <c r="L50" s="6">
        <f>J50-K50</f>
        <v>24.114000000000033</v>
      </c>
    </row>
    <row r="51" spans="1:5" ht="12.75">
      <c r="A51" s="7"/>
      <c r="B51" s="1"/>
      <c r="E51" s="3">
        <f t="shared" si="7"/>
        <v>0</v>
      </c>
    </row>
    <row r="52" spans="1:8" ht="12.75">
      <c r="A52" s="7" t="s">
        <v>49</v>
      </c>
      <c r="B52" s="1" t="s">
        <v>34</v>
      </c>
      <c r="C52" s="5">
        <v>0.5</v>
      </c>
      <c r="D52">
        <v>255</v>
      </c>
      <c r="E52" s="3">
        <f t="shared" si="7"/>
        <v>127.5</v>
      </c>
      <c r="F52" s="3">
        <f>E52+E52*15/100</f>
        <v>146.625</v>
      </c>
      <c r="H52">
        <f>16.3*C52</f>
        <v>8.15</v>
      </c>
    </row>
    <row r="53" spans="1:12" ht="12.75">
      <c r="A53" s="7" t="s">
        <v>49</v>
      </c>
      <c r="B53" s="1" t="s">
        <v>29</v>
      </c>
      <c r="C53" s="5">
        <v>1</v>
      </c>
      <c r="D53">
        <v>373.17</v>
      </c>
      <c r="E53" s="3">
        <f t="shared" si="7"/>
        <v>373.17</v>
      </c>
      <c r="F53" s="3">
        <f>E53+E53*15/100</f>
        <v>429.1455</v>
      </c>
      <c r="G53" s="3">
        <f>SUM(F52:F53)</f>
        <v>575.7705000000001</v>
      </c>
      <c r="H53">
        <f>16.3*C53</f>
        <v>16.3</v>
      </c>
      <c r="I53" s="3">
        <f>SUM(H52:H53)</f>
        <v>24.450000000000003</v>
      </c>
      <c r="J53" s="6">
        <f>G53+I53</f>
        <v>600.2205000000001</v>
      </c>
      <c r="K53">
        <v>576</v>
      </c>
      <c r="L53" s="6">
        <f>J53-K53</f>
        <v>24.22050000000013</v>
      </c>
    </row>
    <row r="54" spans="1:5" ht="12.75">
      <c r="A54" s="7"/>
      <c r="B54" s="1"/>
      <c r="E54" s="3">
        <f t="shared" si="7"/>
        <v>0</v>
      </c>
    </row>
    <row r="55" spans="1:12" ht="12.75">
      <c r="A55" s="7" t="s">
        <v>7</v>
      </c>
      <c r="B55" s="1" t="s">
        <v>21</v>
      </c>
      <c r="C55" s="5">
        <v>1.5</v>
      </c>
      <c r="D55">
        <v>290.24</v>
      </c>
      <c r="E55" s="3">
        <f t="shared" si="7"/>
        <v>435.36</v>
      </c>
      <c r="F55" s="3">
        <f>E55+E55*15/100</f>
        <v>500.664</v>
      </c>
      <c r="G55" s="3">
        <f>SUM(F55)</f>
        <v>500.664</v>
      </c>
      <c r="H55">
        <f>16.3*C55</f>
        <v>24.450000000000003</v>
      </c>
      <c r="I55" s="3">
        <f>SUM(H55)</f>
        <v>24.450000000000003</v>
      </c>
      <c r="J55" s="6">
        <f>G55+I55</f>
        <v>525.114</v>
      </c>
      <c r="K55">
        <v>501</v>
      </c>
      <c r="L55" s="6">
        <f>J55-K55</f>
        <v>24.114000000000033</v>
      </c>
    </row>
    <row r="56" spans="1:5" ht="12.75">
      <c r="A56" s="7"/>
      <c r="B56" s="1"/>
      <c r="E56" s="3">
        <f t="shared" si="7"/>
        <v>0</v>
      </c>
    </row>
    <row r="57" spans="1:12" ht="12.75">
      <c r="A57" s="7" t="s">
        <v>48</v>
      </c>
      <c r="B57" s="1" t="s">
        <v>26</v>
      </c>
      <c r="C57" s="5">
        <v>1</v>
      </c>
      <c r="D57">
        <v>347.67</v>
      </c>
      <c r="E57" s="3">
        <f t="shared" si="7"/>
        <v>347.67</v>
      </c>
      <c r="F57" s="3">
        <f>E57+E57*15/100</f>
        <v>399.82050000000004</v>
      </c>
      <c r="G57" s="3">
        <f>SUM(F57)</f>
        <v>399.82050000000004</v>
      </c>
      <c r="H57">
        <f>16.3*C57</f>
        <v>16.3</v>
      </c>
      <c r="I57" s="3">
        <f>SUM(H57)</f>
        <v>16.3</v>
      </c>
      <c r="J57" s="6">
        <f>G57+I57</f>
        <v>416.12050000000005</v>
      </c>
      <c r="K57">
        <v>400</v>
      </c>
      <c r="L57" s="6">
        <f>J57-K57</f>
        <v>16.12050000000005</v>
      </c>
    </row>
    <row r="58" spans="1:5" ht="12.75">
      <c r="A58" s="7"/>
      <c r="B58" s="1"/>
      <c r="E58" s="3">
        <f t="shared" si="7"/>
        <v>0</v>
      </c>
    </row>
    <row r="59" spans="1:8" ht="12.75">
      <c r="A59" s="7" t="s">
        <v>47</v>
      </c>
      <c r="B59" s="1" t="s">
        <v>26</v>
      </c>
      <c r="C59" s="5">
        <v>1</v>
      </c>
      <c r="D59">
        <v>347.67</v>
      </c>
      <c r="E59" s="3">
        <f t="shared" si="7"/>
        <v>347.67</v>
      </c>
      <c r="F59" s="3">
        <f>E59+E59*15/100</f>
        <v>399.82050000000004</v>
      </c>
      <c r="H59">
        <f>16.3*C59</f>
        <v>16.3</v>
      </c>
    </row>
    <row r="60" spans="1:12" ht="12.75">
      <c r="A60" s="7" t="s">
        <v>47</v>
      </c>
      <c r="B60" s="1" t="s">
        <v>38</v>
      </c>
      <c r="C60" s="5">
        <v>2</v>
      </c>
      <c r="D60">
        <v>255</v>
      </c>
      <c r="E60" s="3">
        <f t="shared" si="7"/>
        <v>510</v>
      </c>
      <c r="F60" s="3">
        <f>E60+E60*15/100</f>
        <v>586.5</v>
      </c>
      <c r="G60" s="3">
        <f>SUM(F59:F60)</f>
        <v>986.3205</v>
      </c>
      <c r="H60">
        <f>16.3*C60</f>
        <v>32.6</v>
      </c>
      <c r="I60" s="3">
        <f>SUM(H59:H60)</f>
        <v>48.900000000000006</v>
      </c>
      <c r="J60" s="6">
        <f>G60+I60</f>
        <v>1035.2205000000001</v>
      </c>
      <c r="K60">
        <v>986</v>
      </c>
      <c r="L60" s="6">
        <f>J60-K60</f>
        <v>49.22050000000013</v>
      </c>
    </row>
    <row r="61" spans="1:5" ht="12.75">
      <c r="A61" s="7"/>
      <c r="B61" s="1"/>
      <c r="E61" s="3">
        <f t="shared" si="7"/>
        <v>0</v>
      </c>
    </row>
    <row r="62" spans="1:8" ht="12.75">
      <c r="A62" s="7" t="s">
        <v>13</v>
      </c>
      <c r="B62" s="1" t="s">
        <v>36</v>
      </c>
      <c r="C62" s="5">
        <v>1</v>
      </c>
      <c r="D62">
        <v>255</v>
      </c>
      <c r="E62" s="3">
        <f aca="true" t="shared" si="10" ref="E62:E67">C62*D62</f>
        <v>255</v>
      </c>
      <c r="F62" s="3">
        <f aca="true" t="shared" si="11" ref="F62:F67">E62+E62*15/100</f>
        <v>293.25</v>
      </c>
      <c r="H62">
        <f aca="true" t="shared" si="12" ref="H62:H67">16.3*C62</f>
        <v>16.3</v>
      </c>
    </row>
    <row r="63" spans="1:8" ht="12.75">
      <c r="A63" s="7" t="s">
        <v>13</v>
      </c>
      <c r="B63" s="1" t="s">
        <v>34</v>
      </c>
      <c r="C63" s="5">
        <v>1.5</v>
      </c>
      <c r="D63">
        <v>255</v>
      </c>
      <c r="E63" s="3">
        <f t="shared" si="10"/>
        <v>382.5</v>
      </c>
      <c r="F63" s="3">
        <f t="shared" si="11"/>
        <v>439.875</v>
      </c>
      <c r="H63">
        <f t="shared" si="12"/>
        <v>24.450000000000003</v>
      </c>
    </row>
    <row r="64" spans="1:8" ht="12.75">
      <c r="A64" s="7" t="s">
        <v>13</v>
      </c>
      <c r="B64" s="1" t="s">
        <v>18</v>
      </c>
      <c r="C64" s="5">
        <v>2</v>
      </c>
      <c r="D64">
        <v>217.68</v>
      </c>
      <c r="E64" s="3">
        <f t="shared" si="10"/>
        <v>435.36</v>
      </c>
      <c r="F64" s="3">
        <f t="shared" si="11"/>
        <v>500.664</v>
      </c>
      <c r="H64">
        <f t="shared" si="12"/>
        <v>32.6</v>
      </c>
    </row>
    <row r="65" spans="1:8" ht="12.75">
      <c r="A65" s="7" t="s">
        <v>13</v>
      </c>
      <c r="B65" s="1" t="s">
        <v>21</v>
      </c>
      <c r="C65" s="5">
        <v>1.5</v>
      </c>
      <c r="D65">
        <v>290.24</v>
      </c>
      <c r="E65" s="3">
        <f t="shared" si="10"/>
        <v>435.36</v>
      </c>
      <c r="F65" s="3">
        <f t="shared" si="11"/>
        <v>500.664</v>
      </c>
      <c r="H65">
        <f t="shared" si="12"/>
        <v>24.450000000000003</v>
      </c>
    </row>
    <row r="66" spans="1:8" ht="12.75">
      <c r="A66" s="7" t="s">
        <v>13</v>
      </c>
      <c r="B66" s="1" t="s">
        <v>38</v>
      </c>
      <c r="C66" s="5">
        <v>2</v>
      </c>
      <c r="D66">
        <v>255</v>
      </c>
      <c r="E66" s="3">
        <f t="shared" si="10"/>
        <v>510</v>
      </c>
      <c r="F66" s="3">
        <f t="shared" si="11"/>
        <v>586.5</v>
      </c>
      <c r="H66">
        <f t="shared" si="12"/>
        <v>32.6</v>
      </c>
    </row>
    <row r="67" spans="1:12" ht="12.75">
      <c r="A67" s="7" t="s">
        <v>13</v>
      </c>
      <c r="B67" s="1" t="s">
        <v>27</v>
      </c>
      <c r="C67" s="5">
        <v>2</v>
      </c>
      <c r="D67">
        <v>192.8</v>
      </c>
      <c r="E67" s="3">
        <f t="shared" si="10"/>
        <v>385.6</v>
      </c>
      <c r="F67" s="3">
        <f t="shared" si="11"/>
        <v>443.44000000000005</v>
      </c>
      <c r="G67" s="3">
        <f>SUM(F62:F67)</f>
        <v>2764.393</v>
      </c>
      <c r="H67">
        <f t="shared" si="12"/>
        <v>32.6</v>
      </c>
      <c r="I67" s="3">
        <f>SUM(H62:H67)</f>
        <v>163</v>
      </c>
      <c r="J67" s="6">
        <f>G67+I67</f>
        <v>2927.393</v>
      </c>
      <c r="K67">
        <v>2764</v>
      </c>
      <c r="L67" s="6">
        <f>J67-K67</f>
        <v>163.39300000000003</v>
      </c>
    </row>
    <row r="68" spans="1:5" ht="12.75">
      <c r="A68" s="7"/>
      <c r="B68" s="1"/>
      <c r="E68" s="3">
        <f aca="true" t="shared" si="13" ref="E68:E88">C68*D68</f>
        <v>0</v>
      </c>
    </row>
    <row r="69" spans="1:12" ht="12.75">
      <c r="A69" s="7" t="s">
        <v>8</v>
      </c>
      <c r="B69" s="1" t="s">
        <v>21</v>
      </c>
      <c r="C69" s="5">
        <v>1.5</v>
      </c>
      <c r="D69">
        <v>290.24</v>
      </c>
      <c r="E69" s="3">
        <f t="shared" si="13"/>
        <v>435.36</v>
      </c>
      <c r="F69" s="3">
        <f>E69+E69*15/100</f>
        <v>500.664</v>
      </c>
      <c r="G69" s="3">
        <f>SUM(F69)</f>
        <v>500.664</v>
      </c>
      <c r="H69">
        <f>16.3*C69</f>
        <v>24.450000000000003</v>
      </c>
      <c r="I69" s="3">
        <f>SUM(H69)</f>
        <v>24.450000000000003</v>
      </c>
      <c r="J69" s="6">
        <f>G69+I69</f>
        <v>525.114</v>
      </c>
      <c r="K69">
        <v>501</v>
      </c>
      <c r="L69" s="6">
        <f>J69-K69</f>
        <v>24.114000000000033</v>
      </c>
    </row>
    <row r="70" spans="1:5" ht="12.75">
      <c r="A70" s="7"/>
      <c r="B70" s="1"/>
      <c r="E70" s="3">
        <f t="shared" si="13"/>
        <v>0</v>
      </c>
    </row>
    <row r="71" spans="1:12" ht="12.75">
      <c r="A71" s="7" t="s">
        <v>9</v>
      </c>
      <c r="B71" s="1" t="s">
        <v>21</v>
      </c>
      <c r="C71" s="5">
        <v>1.5</v>
      </c>
      <c r="D71">
        <v>290.24</v>
      </c>
      <c r="E71" s="3">
        <f t="shared" si="13"/>
        <v>435.36</v>
      </c>
      <c r="F71" s="3">
        <f>E71+E71*15/100</f>
        <v>500.664</v>
      </c>
      <c r="G71" s="3">
        <f>SUM(F71)</f>
        <v>500.664</v>
      </c>
      <c r="H71">
        <f>16.3*C71</f>
        <v>24.450000000000003</v>
      </c>
      <c r="I71" s="3">
        <f>SUM(H71)</f>
        <v>24.450000000000003</v>
      </c>
      <c r="J71" s="6">
        <f>G71+I71</f>
        <v>525.114</v>
      </c>
      <c r="K71">
        <v>501</v>
      </c>
      <c r="L71" s="6">
        <f>J71-K71</f>
        <v>24.114000000000033</v>
      </c>
    </row>
    <row r="72" spans="1:5" ht="12.75">
      <c r="A72" s="7"/>
      <c r="B72" s="1"/>
      <c r="E72" s="3">
        <f t="shared" si="13"/>
        <v>0</v>
      </c>
    </row>
    <row r="73" spans="1:8" ht="12.75">
      <c r="A73" s="7" t="s">
        <v>50</v>
      </c>
      <c r="B73" s="1" t="s">
        <v>39</v>
      </c>
      <c r="C73" s="5">
        <v>0.5</v>
      </c>
      <c r="D73">
        <v>255</v>
      </c>
      <c r="E73" s="3">
        <f t="shared" si="13"/>
        <v>127.5</v>
      </c>
      <c r="F73" s="3">
        <f aca="true" t="shared" si="14" ref="F73:F78">E73+E73*15/100</f>
        <v>146.625</v>
      </c>
      <c r="H73">
        <f aca="true" t="shared" si="15" ref="H73:H78">16.3*C73</f>
        <v>8.15</v>
      </c>
    </row>
    <row r="74" spans="1:8" ht="12.75">
      <c r="A74" s="7" t="s">
        <v>50</v>
      </c>
      <c r="B74" s="1" t="s">
        <v>38</v>
      </c>
      <c r="C74" s="5">
        <v>0.5</v>
      </c>
      <c r="D74">
        <v>255</v>
      </c>
      <c r="E74" s="3">
        <f t="shared" si="13"/>
        <v>127.5</v>
      </c>
      <c r="F74" s="3">
        <f t="shared" si="14"/>
        <v>146.625</v>
      </c>
      <c r="H74">
        <f t="shared" si="15"/>
        <v>8.15</v>
      </c>
    </row>
    <row r="75" spans="1:8" ht="12.75">
      <c r="A75" s="7" t="s">
        <v>50</v>
      </c>
      <c r="B75" s="1" t="s">
        <v>26</v>
      </c>
      <c r="C75" s="5">
        <v>0.5</v>
      </c>
      <c r="D75">
        <v>347.67</v>
      </c>
      <c r="E75" s="3">
        <f t="shared" si="13"/>
        <v>173.835</v>
      </c>
      <c r="F75" s="3">
        <f t="shared" si="14"/>
        <v>199.91025000000002</v>
      </c>
      <c r="H75">
        <f t="shared" si="15"/>
        <v>8.15</v>
      </c>
    </row>
    <row r="76" spans="1:8" ht="12.75">
      <c r="A76" s="7" t="s">
        <v>50</v>
      </c>
      <c r="B76" s="1" t="s">
        <v>34</v>
      </c>
      <c r="C76" s="5">
        <v>0.5</v>
      </c>
      <c r="D76">
        <v>255</v>
      </c>
      <c r="E76" s="3">
        <f t="shared" si="13"/>
        <v>127.5</v>
      </c>
      <c r="F76" s="3">
        <f t="shared" si="14"/>
        <v>146.625</v>
      </c>
      <c r="H76">
        <f t="shared" si="15"/>
        <v>8.15</v>
      </c>
    </row>
    <row r="77" spans="1:8" ht="12.75">
      <c r="A77" s="7" t="s">
        <v>50</v>
      </c>
      <c r="B77" s="1" t="s">
        <v>30</v>
      </c>
      <c r="C77" s="5">
        <v>0.5</v>
      </c>
      <c r="D77">
        <v>255</v>
      </c>
      <c r="E77" s="3">
        <f t="shared" si="13"/>
        <v>127.5</v>
      </c>
      <c r="F77" s="3">
        <f t="shared" si="14"/>
        <v>146.625</v>
      </c>
      <c r="H77">
        <f t="shared" si="15"/>
        <v>8.15</v>
      </c>
    </row>
    <row r="78" spans="1:12" ht="12.75">
      <c r="A78" s="7" t="s">
        <v>50</v>
      </c>
      <c r="B78" s="1" t="s">
        <v>31</v>
      </c>
      <c r="C78" s="5">
        <v>0.5</v>
      </c>
      <c r="D78">
        <v>255</v>
      </c>
      <c r="E78" s="3">
        <f t="shared" si="13"/>
        <v>127.5</v>
      </c>
      <c r="F78" s="3">
        <f t="shared" si="14"/>
        <v>146.625</v>
      </c>
      <c r="G78" s="3">
        <f>SUM(F73:F78)</f>
        <v>933.03525</v>
      </c>
      <c r="H78">
        <f t="shared" si="15"/>
        <v>8.15</v>
      </c>
      <c r="I78" s="3">
        <f>SUM(H73:H78)</f>
        <v>48.9</v>
      </c>
      <c r="J78" s="6">
        <f>G78+I78</f>
        <v>981.93525</v>
      </c>
      <c r="K78">
        <v>933</v>
      </c>
      <c r="L78" s="6">
        <f>J78-K78</f>
        <v>48.935249999999996</v>
      </c>
    </row>
    <row r="79" spans="1:5" ht="12.75">
      <c r="A79" s="7"/>
      <c r="B79" s="1"/>
      <c r="E79" s="3">
        <f t="shared" si="13"/>
        <v>0</v>
      </c>
    </row>
    <row r="80" spans="1:8" ht="12.75">
      <c r="A80" s="8" t="s">
        <v>6</v>
      </c>
      <c r="B80" s="1" t="s">
        <v>26</v>
      </c>
      <c r="C80" s="5">
        <v>0.5</v>
      </c>
      <c r="D80">
        <v>347.67</v>
      </c>
      <c r="E80" s="3">
        <f t="shared" si="13"/>
        <v>173.835</v>
      </c>
      <c r="F80" s="3">
        <f aca="true" t="shared" si="16" ref="F80:F86">E80+E80*15/100</f>
        <v>199.91025000000002</v>
      </c>
      <c r="H80">
        <f aca="true" t="shared" si="17" ref="H80:H86">16.3*C80</f>
        <v>8.15</v>
      </c>
    </row>
    <row r="81" spans="1:8" ht="12.75">
      <c r="A81" s="8" t="s">
        <v>6</v>
      </c>
      <c r="B81" s="1" t="s">
        <v>40</v>
      </c>
      <c r="C81" s="5">
        <v>0.5</v>
      </c>
      <c r="D81">
        <v>255</v>
      </c>
      <c r="E81" s="3">
        <f t="shared" si="13"/>
        <v>127.5</v>
      </c>
      <c r="F81" s="3">
        <f t="shared" si="16"/>
        <v>146.625</v>
      </c>
      <c r="H81">
        <f t="shared" si="17"/>
        <v>8.15</v>
      </c>
    </row>
    <row r="82" spans="1:8" ht="12.75">
      <c r="A82" s="8" t="s">
        <v>6</v>
      </c>
      <c r="B82" s="1" t="s">
        <v>22</v>
      </c>
      <c r="C82" s="5">
        <v>0.5</v>
      </c>
      <c r="D82">
        <v>255</v>
      </c>
      <c r="E82" s="3">
        <f t="shared" si="13"/>
        <v>127.5</v>
      </c>
      <c r="F82" s="3">
        <f t="shared" si="16"/>
        <v>146.625</v>
      </c>
      <c r="H82">
        <f t="shared" si="17"/>
        <v>8.15</v>
      </c>
    </row>
    <row r="83" spans="1:8" ht="12.75">
      <c r="A83" s="8" t="s">
        <v>6</v>
      </c>
      <c r="B83" s="1" t="s">
        <v>30</v>
      </c>
      <c r="C83" s="5">
        <v>0.5</v>
      </c>
      <c r="D83">
        <v>255</v>
      </c>
      <c r="E83" s="3">
        <f t="shared" si="13"/>
        <v>127.5</v>
      </c>
      <c r="F83" s="3">
        <f t="shared" si="16"/>
        <v>146.625</v>
      </c>
      <c r="H83">
        <f t="shared" si="17"/>
        <v>8.15</v>
      </c>
    </row>
    <row r="84" spans="1:8" ht="12.75">
      <c r="A84" s="8" t="s">
        <v>6</v>
      </c>
      <c r="B84" s="1" t="s">
        <v>38</v>
      </c>
      <c r="C84" s="5">
        <v>0.5</v>
      </c>
      <c r="D84">
        <v>255</v>
      </c>
      <c r="E84" s="3">
        <f t="shared" si="13"/>
        <v>127.5</v>
      </c>
      <c r="F84" s="3">
        <f t="shared" si="16"/>
        <v>146.625</v>
      </c>
      <c r="H84">
        <f t="shared" si="17"/>
        <v>8.15</v>
      </c>
    </row>
    <row r="85" spans="1:8" ht="12.75">
      <c r="A85" s="8" t="s">
        <v>6</v>
      </c>
      <c r="B85" s="1" t="s">
        <v>21</v>
      </c>
      <c r="C85" s="5">
        <v>1.5</v>
      </c>
      <c r="D85">
        <v>290.24</v>
      </c>
      <c r="E85" s="3">
        <f t="shared" si="13"/>
        <v>435.36</v>
      </c>
      <c r="F85" s="3">
        <f t="shared" si="16"/>
        <v>500.664</v>
      </c>
      <c r="H85">
        <f t="shared" si="17"/>
        <v>24.450000000000003</v>
      </c>
    </row>
    <row r="86" spans="1:12" ht="12.75">
      <c r="A86" s="8" t="s">
        <v>6</v>
      </c>
      <c r="B86" s="1" t="s">
        <v>17</v>
      </c>
      <c r="C86" s="5">
        <v>0.5</v>
      </c>
      <c r="D86">
        <v>292.32</v>
      </c>
      <c r="E86" s="3">
        <f t="shared" si="13"/>
        <v>146.16</v>
      </c>
      <c r="F86" s="3">
        <f t="shared" si="16"/>
        <v>168.084</v>
      </c>
      <c r="G86" s="3">
        <f>SUM(F80:F86)</f>
        <v>1455.1582500000002</v>
      </c>
      <c r="H86">
        <f t="shared" si="17"/>
        <v>8.15</v>
      </c>
      <c r="I86" s="3">
        <f>SUM(H80:H86)</f>
        <v>73.35000000000001</v>
      </c>
      <c r="J86" s="6">
        <f>G86+I86</f>
        <v>1528.50825</v>
      </c>
      <c r="L86" s="6">
        <f>J86-K86</f>
        <v>1528.50825</v>
      </c>
    </row>
    <row r="87" spans="1:5" ht="12.75">
      <c r="A87" s="7"/>
      <c r="B87" s="1"/>
      <c r="E87" s="3">
        <f t="shared" si="13"/>
        <v>0</v>
      </c>
    </row>
    <row r="88" spans="1:8" ht="12.75">
      <c r="A88" s="7" t="s">
        <v>52</v>
      </c>
      <c r="B88" s="1" t="s">
        <v>38</v>
      </c>
      <c r="C88" s="5">
        <v>0.5</v>
      </c>
      <c r="D88">
        <v>255</v>
      </c>
      <c r="E88" s="3">
        <f t="shared" si="13"/>
        <v>127.5</v>
      </c>
      <c r="F88" s="3">
        <f>E88+E88*15/100</f>
        <v>146.625</v>
      </c>
      <c r="H88">
        <f>16.3*C88</f>
        <v>8.15</v>
      </c>
    </row>
    <row r="89" spans="1:8" ht="12.75">
      <c r="A89" s="7" t="s">
        <v>52</v>
      </c>
      <c r="B89" s="1" t="s">
        <v>26</v>
      </c>
      <c r="C89" s="5">
        <v>0.5</v>
      </c>
      <c r="D89">
        <v>347.67</v>
      </c>
      <c r="E89" s="3">
        <f>C89*D89</f>
        <v>173.835</v>
      </c>
      <c r="F89" s="3">
        <f>E89+E89*15/100</f>
        <v>199.91025000000002</v>
      </c>
      <c r="H89">
        <f>16.3*C89</f>
        <v>8.15</v>
      </c>
    </row>
    <row r="90" spans="1:8" ht="12.75">
      <c r="A90" s="7" t="s">
        <v>52</v>
      </c>
      <c r="B90" s="1" t="s">
        <v>30</v>
      </c>
      <c r="C90" s="5">
        <v>0.5</v>
      </c>
      <c r="D90">
        <v>255</v>
      </c>
      <c r="E90" s="3">
        <f>C90*D90</f>
        <v>127.5</v>
      </c>
      <c r="F90" s="3">
        <f>E90+E90*15/100</f>
        <v>146.625</v>
      </c>
      <c r="H90">
        <f>16.3*C90</f>
        <v>8.15</v>
      </c>
    </row>
    <row r="91" spans="1:12" ht="12.75">
      <c r="A91" s="7" t="s">
        <v>52</v>
      </c>
      <c r="B91" s="1" t="s">
        <v>27</v>
      </c>
      <c r="C91" s="5">
        <v>0.5</v>
      </c>
      <c r="D91">
        <v>192.8</v>
      </c>
      <c r="E91" s="3">
        <f>C91*D91</f>
        <v>96.4</v>
      </c>
      <c r="F91" s="3">
        <f>E91+E91*15/100</f>
        <v>110.86000000000001</v>
      </c>
      <c r="G91" s="3">
        <f>SUM(F88:F91)</f>
        <v>604.02025</v>
      </c>
      <c r="H91">
        <f>16.3*C91</f>
        <v>8.15</v>
      </c>
      <c r="I91" s="3">
        <f>SUM(H88:H91)</f>
        <v>32.6</v>
      </c>
      <c r="J91" s="6">
        <f>G91+I91</f>
        <v>636.62025</v>
      </c>
      <c r="K91">
        <v>604</v>
      </c>
      <c r="L91" s="6">
        <f>J91-K91</f>
        <v>32.620250000000055</v>
      </c>
    </row>
    <row r="92" spans="1:5" ht="12.75">
      <c r="A92" s="7"/>
      <c r="B92" s="1"/>
      <c r="E92" s="3">
        <f aca="true" t="shared" si="18" ref="E92:E98">C92*D92</f>
        <v>0</v>
      </c>
    </row>
    <row r="93" spans="1:8" ht="12.75">
      <c r="A93" s="7" t="s">
        <v>51</v>
      </c>
      <c r="B93" s="1" t="s">
        <v>38</v>
      </c>
      <c r="C93" s="5">
        <v>2</v>
      </c>
      <c r="D93">
        <v>255</v>
      </c>
      <c r="E93" s="3">
        <f t="shared" si="18"/>
        <v>510</v>
      </c>
      <c r="F93" s="3">
        <f>E93+E93*15/100</f>
        <v>586.5</v>
      </c>
      <c r="H93">
        <f>16.3*C93</f>
        <v>32.6</v>
      </c>
    </row>
    <row r="94" spans="1:12" ht="12.75">
      <c r="A94" s="7" t="s">
        <v>51</v>
      </c>
      <c r="B94" s="1" t="s">
        <v>30</v>
      </c>
      <c r="C94" s="5">
        <v>0.5</v>
      </c>
      <c r="D94">
        <v>255</v>
      </c>
      <c r="E94" s="3">
        <f t="shared" si="18"/>
        <v>127.5</v>
      </c>
      <c r="F94" s="3">
        <f>E94+E94*15/100</f>
        <v>146.625</v>
      </c>
      <c r="G94" s="3">
        <f>SUM(F93:F94)</f>
        <v>733.125</v>
      </c>
      <c r="H94">
        <f>16.3*C94</f>
        <v>8.15</v>
      </c>
      <c r="I94" s="3">
        <f>SUM(H93:H94)</f>
        <v>40.75</v>
      </c>
      <c r="J94" s="6">
        <f>G94+I94</f>
        <v>773.875</v>
      </c>
      <c r="K94">
        <v>733</v>
      </c>
      <c r="L94" s="6">
        <f>J94-K94</f>
        <v>40.875</v>
      </c>
    </row>
    <row r="95" spans="1:5" ht="12.75">
      <c r="A95" s="7"/>
      <c r="B95" s="1"/>
      <c r="E95" s="3">
        <f t="shared" si="18"/>
        <v>0</v>
      </c>
    </row>
    <row r="96" spans="1:12" ht="12.75">
      <c r="A96" s="7" t="s">
        <v>15</v>
      </c>
      <c r="B96" s="1" t="s">
        <v>21</v>
      </c>
      <c r="C96" s="5">
        <v>1.5</v>
      </c>
      <c r="D96">
        <v>290.24</v>
      </c>
      <c r="E96" s="3">
        <f t="shared" si="18"/>
        <v>435.36</v>
      </c>
      <c r="F96" s="3">
        <f>E96+E96*15/100</f>
        <v>500.664</v>
      </c>
      <c r="G96" s="3">
        <f>SUM(F96)</f>
        <v>500.664</v>
      </c>
      <c r="H96">
        <f>16.3*C96</f>
        <v>24.450000000000003</v>
      </c>
      <c r="I96" s="3">
        <f>SUM(H96)</f>
        <v>24.450000000000003</v>
      </c>
      <c r="J96" s="6">
        <f>G96+I96</f>
        <v>525.114</v>
      </c>
      <c r="K96">
        <v>500.66</v>
      </c>
      <c r="L96" s="6">
        <f>J96-K96</f>
        <v>24.454000000000008</v>
      </c>
    </row>
    <row r="97" spans="1:5" ht="12.75">
      <c r="A97" s="7"/>
      <c r="B97" s="1"/>
      <c r="E97" s="3">
        <f t="shared" si="18"/>
        <v>0</v>
      </c>
    </row>
    <row r="98" spans="1:8" ht="12.75">
      <c r="A98" s="7" t="s">
        <v>53</v>
      </c>
      <c r="B98" s="1" t="s">
        <v>37</v>
      </c>
      <c r="C98" s="5">
        <v>0.5</v>
      </c>
      <c r="D98">
        <v>255</v>
      </c>
      <c r="E98" s="3">
        <f t="shared" si="18"/>
        <v>127.5</v>
      </c>
      <c r="F98" s="3">
        <f aca="true" t="shared" si="19" ref="F98:F116">E98+E98*10/100</f>
        <v>140.25</v>
      </c>
      <c r="H98">
        <f aca="true" t="shared" si="20" ref="H98:H116">16.3*C98</f>
        <v>8.15</v>
      </c>
    </row>
    <row r="99" spans="1:8" ht="12.75">
      <c r="A99" s="7" t="s">
        <v>53</v>
      </c>
      <c r="B99" s="1" t="s">
        <v>35</v>
      </c>
      <c r="C99" s="5">
        <v>0.5</v>
      </c>
      <c r="D99">
        <v>255</v>
      </c>
      <c r="E99" s="3">
        <f aca="true" t="shared" si="21" ref="E99:E115">C99*D99</f>
        <v>127.5</v>
      </c>
      <c r="F99" s="3">
        <f t="shared" si="19"/>
        <v>140.25</v>
      </c>
      <c r="H99">
        <f t="shared" si="20"/>
        <v>8.15</v>
      </c>
    </row>
    <row r="100" spans="1:8" ht="12.75">
      <c r="A100" s="7" t="s">
        <v>53</v>
      </c>
      <c r="B100" s="1" t="s">
        <v>36</v>
      </c>
      <c r="C100" s="5">
        <v>0.5</v>
      </c>
      <c r="D100">
        <v>255</v>
      </c>
      <c r="E100" s="3">
        <f t="shared" si="21"/>
        <v>127.5</v>
      </c>
      <c r="F100" s="3">
        <f t="shared" si="19"/>
        <v>140.25</v>
      </c>
      <c r="H100">
        <f t="shared" si="20"/>
        <v>8.15</v>
      </c>
    </row>
    <row r="101" spans="1:8" ht="12.75">
      <c r="A101" s="7" t="s">
        <v>53</v>
      </c>
      <c r="B101" s="1" t="s">
        <v>25</v>
      </c>
      <c r="C101" s="5">
        <v>4</v>
      </c>
      <c r="D101">
        <v>347.67</v>
      </c>
      <c r="E101" s="3">
        <f t="shared" si="21"/>
        <v>1390.68</v>
      </c>
      <c r="F101" s="3">
        <f t="shared" si="19"/>
        <v>1529.748</v>
      </c>
      <c r="H101">
        <f t="shared" si="20"/>
        <v>65.2</v>
      </c>
    </row>
    <row r="102" spans="1:8" ht="12.75">
      <c r="A102" s="7" t="s">
        <v>53</v>
      </c>
      <c r="B102" s="1" t="s">
        <v>26</v>
      </c>
      <c r="C102" s="5">
        <v>6</v>
      </c>
      <c r="D102">
        <v>347.67</v>
      </c>
      <c r="E102" s="3">
        <f t="shared" si="21"/>
        <v>2086.02</v>
      </c>
      <c r="F102" s="3">
        <f t="shared" si="19"/>
        <v>2294.622</v>
      </c>
      <c r="H102">
        <f t="shared" si="20"/>
        <v>97.80000000000001</v>
      </c>
    </row>
    <row r="103" spans="1:8" ht="12.75">
      <c r="A103" s="7" t="s">
        <v>53</v>
      </c>
      <c r="B103" s="1" t="s">
        <v>33</v>
      </c>
      <c r="C103" s="5">
        <v>4</v>
      </c>
      <c r="D103">
        <v>255</v>
      </c>
      <c r="E103" s="3">
        <f t="shared" si="21"/>
        <v>1020</v>
      </c>
      <c r="F103" s="3">
        <f t="shared" si="19"/>
        <v>1122</v>
      </c>
      <c r="H103">
        <f t="shared" si="20"/>
        <v>65.2</v>
      </c>
    </row>
    <row r="104" spans="1:8" ht="12.75">
      <c r="A104" s="7" t="s">
        <v>53</v>
      </c>
      <c r="B104" s="1" t="s">
        <v>30</v>
      </c>
      <c r="C104" s="5">
        <v>2.5</v>
      </c>
      <c r="D104">
        <v>255</v>
      </c>
      <c r="E104" s="3">
        <f t="shared" si="21"/>
        <v>637.5</v>
      </c>
      <c r="F104" s="3">
        <f t="shared" si="19"/>
        <v>701.25</v>
      </c>
      <c r="H104">
        <f t="shared" si="20"/>
        <v>40.75</v>
      </c>
    </row>
    <row r="105" spans="1:8" ht="12.75">
      <c r="A105" s="7" t="s">
        <v>53</v>
      </c>
      <c r="B105" s="1" t="s">
        <v>34</v>
      </c>
      <c r="C105" s="5">
        <v>5</v>
      </c>
      <c r="D105">
        <v>255</v>
      </c>
      <c r="E105" s="3">
        <f t="shared" si="21"/>
        <v>1275</v>
      </c>
      <c r="F105" s="3">
        <f t="shared" si="19"/>
        <v>1402.5</v>
      </c>
      <c r="H105">
        <f t="shared" si="20"/>
        <v>81.5</v>
      </c>
    </row>
    <row r="106" spans="1:8" ht="12.75">
      <c r="A106" s="7" t="s">
        <v>53</v>
      </c>
      <c r="B106" s="1" t="s">
        <v>28</v>
      </c>
      <c r="C106" s="5">
        <v>3.5</v>
      </c>
      <c r="D106">
        <v>255</v>
      </c>
      <c r="E106" s="3">
        <f t="shared" si="21"/>
        <v>892.5</v>
      </c>
      <c r="F106" s="3">
        <f t="shared" si="19"/>
        <v>981.75</v>
      </c>
      <c r="H106">
        <f t="shared" si="20"/>
        <v>57.050000000000004</v>
      </c>
    </row>
    <row r="107" spans="1:8" ht="12.75">
      <c r="A107" s="7" t="s">
        <v>53</v>
      </c>
      <c r="B107" s="1" t="s">
        <v>29</v>
      </c>
      <c r="C107" s="5">
        <v>3</v>
      </c>
      <c r="D107">
        <v>373.17</v>
      </c>
      <c r="E107" s="3">
        <f t="shared" si="21"/>
        <v>1119.51</v>
      </c>
      <c r="F107" s="3">
        <f t="shared" si="19"/>
        <v>1231.461</v>
      </c>
      <c r="H107">
        <f t="shared" si="20"/>
        <v>48.900000000000006</v>
      </c>
    </row>
    <row r="108" spans="1:8" ht="12.75">
      <c r="A108" s="7" t="s">
        <v>53</v>
      </c>
      <c r="B108" s="1" t="s">
        <v>23</v>
      </c>
      <c r="C108" s="5">
        <v>4</v>
      </c>
      <c r="D108">
        <v>373.17</v>
      </c>
      <c r="E108" s="3">
        <f t="shared" si="21"/>
        <v>1492.68</v>
      </c>
      <c r="F108" s="3">
        <f t="shared" si="19"/>
        <v>1641.948</v>
      </c>
      <c r="H108">
        <f t="shared" si="20"/>
        <v>65.2</v>
      </c>
    </row>
    <row r="109" spans="1:8" ht="12.75">
      <c r="A109" s="7" t="s">
        <v>53</v>
      </c>
      <c r="B109" s="1" t="s">
        <v>24</v>
      </c>
      <c r="C109" s="5">
        <v>4</v>
      </c>
      <c r="D109">
        <v>292.32</v>
      </c>
      <c r="E109" s="3">
        <f t="shared" si="21"/>
        <v>1169.28</v>
      </c>
      <c r="F109" s="3">
        <f t="shared" si="19"/>
        <v>1286.208</v>
      </c>
      <c r="H109">
        <f t="shared" si="20"/>
        <v>65.2</v>
      </c>
    </row>
    <row r="110" spans="1:8" ht="12.75">
      <c r="A110" s="7" t="s">
        <v>53</v>
      </c>
      <c r="B110" s="1" t="s">
        <v>39</v>
      </c>
      <c r="C110" s="5">
        <v>4</v>
      </c>
      <c r="D110">
        <v>255</v>
      </c>
      <c r="E110" s="3">
        <f t="shared" si="21"/>
        <v>1020</v>
      </c>
      <c r="F110" s="3">
        <f t="shared" si="19"/>
        <v>1122</v>
      </c>
      <c r="H110">
        <f t="shared" si="20"/>
        <v>65.2</v>
      </c>
    </row>
    <row r="111" spans="1:8" ht="12.75">
      <c r="A111" s="7" t="s">
        <v>53</v>
      </c>
      <c r="B111" s="1" t="s">
        <v>17</v>
      </c>
      <c r="C111" s="5">
        <v>2</v>
      </c>
      <c r="D111">
        <v>292.32</v>
      </c>
      <c r="E111" s="3">
        <f t="shared" si="21"/>
        <v>584.64</v>
      </c>
      <c r="F111" s="3">
        <f t="shared" si="19"/>
        <v>643.104</v>
      </c>
      <c r="H111">
        <f t="shared" si="20"/>
        <v>32.6</v>
      </c>
    </row>
    <row r="112" spans="1:8" ht="12.75">
      <c r="A112" s="7" t="s">
        <v>53</v>
      </c>
      <c r="B112" s="1" t="s">
        <v>17</v>
      </c>
      <c r="C112" s="5">
        <v>2</v>
      </c>
      <c r="D112">
        <v>292.32</v>
      </c>
      <c r="E112" s="3">
        <f t="shared" si="21"/>
        <v>584.64</v>
      </c>
      <c r="F112" s="3">
        <f t="shared" si="19"/>
        <v>643.104</v>
      </c>
      <c r="H112">
        <f t="shared" si="20"/>
        <v>32.6</v>
      </c>
    </row>
    <row r="113" spans="1:8" ht="12.75">
      <c r="A113" s="7" t="s">
        <v>53</v>
      </c>
      <c r="B113" s="1" t="s">
        <v>18</v>
      </c>
      <c r="C113" s="5">
        <v>5</v>
      </c>
      <c r="D113">
        <v>217.68</v>
      </c>
      <c r="E113" s="3">
        <f t="shared" si="21"/>
        <v>1088.4</v>
      </c>
      <c r="F113" s="3">
        <f t="shared" si="19"/>
        <v>1197.24</v>
      </c>
      <c r="H113">
        <f t="shared" si="20"/>
        <v>81.5</v>
      </c>
    </row>
    <row r="114" spans="1:8" ht="12.75">
      <c r="A114" s="7" t="s">
        <v>53</v>
      </c>
      <c r="B114" s="1" t="s">
        <v>19</v>
      </c>
      <c r="C114" s="5">
        <v>5</v>
      </c>
      <c r="D114">
        <v>217.68</v>
      </c>
      <c r="E114" s="3">
        <f t="shared" si="21"/>
        <v>1088.4</v>
      </c>
      <c r="F114" s="3">
        <f t="shared" si="19"/>
        <v>1197.24</v>
      </c>
      <c r="H114">
        <f t="shared" si="20"/>
        <v>81.5</v>
      </c>
    </row>
    <row r="115" spans="1:8" ht="12.75">
      <c r="A115" s="7" t="s">
        <v>53</v>
      </c>
      <c r="B115" s="1" t="s">
        <v>38</v>
      </c>
      <c r="C115" s="5">
        <v>7.5</v>
      </c>
      <c r="D115">
        <v>255</v>
      </c>
      <c r="E115" s="3">
        <f t="shared" si="21"/>
        <v>1912.5</v>
      </c>
      <c r="F115" s="3">
        <f t="shared" si="19"/>
        <v>2103.75</v>
      </c>
      <c r="H115">
        <f t="shared" si="20"/>
        <v>122.25</v>
      </c>
    </row>
    <row r="116" spans="1:12" ht="12.75">
      <c r="A116" s="7" t="s">
        <v>53</v>
      </c>
      <c r="B116" s="1" t="s">
        <v>21</v>
      </c>
      <c r="C116" s="5">
        <v>12</v>
      </c>
      <c r="D116">
        <v>290.24</v>
      </c>
      <c r="E116" s="3">
        <f aca="true" t="shared" si="22" ref="E116:E134">C116*D116</f>
        <v>3482.88</v>
      </c>
      <c r="F116" s="3">
        <f t="shared" si="19"/>
        <v>3831.168</v>
      </c>
      <c r="G116" s="3">
        <f>SUM(F98:F116)</f>
        <v>23349.843</v>
      </c>
      <c r="H116">
        <f t="shared" si="20"/>
        <v>195.60000000000002</v>
      </c>
      <c r="I116" s="3">
        <f>SUM(H98:H116)</f>
        <v>1222.5</v>
      </c>
      <c r="J116" s="6">
        <f>G116+I116</f>
        <v>24572.343</v>
      </c>
      <c r="K116">
        <v>23350</v>
      </c>
      <c r="L116" s="6">
        <f>J116-K116</f>
        <v>1222.3430000000008</v>
      </c>
    </row>
    <row r="117" spans="1:5" ht="12.75">
      <c r="A117" s="7"/>
      <c r="B117" s="1"/>
      <c r="E117" s="3">
        <f t="shared" si="22"/>
        <v>0</v>
      </c>
    </row>
    <row r="118" spans="1:8" ht="12.75">
      <c r="A118" s="7" t="s">
        <v>54</v>
      </c>
      <c r="B118" s="1" t="s">
        <v>21</v>
      </c>
      <c r="C118" s="5">
        <v>3</v>
      </c>
      <c r="D118">
        <v>290.24</v>
      </c>
      <c r="E118" s="3">
        <f t="shared" si="22"/>
        <v>870.72</v>
      </c>
      <c r="F118" s="3">
        <f aca="true" t="shared" si="23" ref="F118:F184">E118+E118*15/100</f>
        <v>1001.328</v>
      </c>
      <c r="H118">
        <f aca="true" t="shared" si="24" ref="H118:H123">16.3*C118</f>
        <v>48.900000000000006</v>
      </c>
    </row>
    <row r="119" spans="1:8" ht="12.75">
      <c r="A119" s="7" t="s">
        <v>54</v>
      </c>
      <c r="B119" s="1" t="s">
        <v>26</v>
      </c>
      <c r="C119" s="5">
        <v>0.5</v>
      </c>
      <c r="D119">
        <v>347.67</v>
      </c>
      <c r="E119" s="3">
        <f t="shared" si="22"/>
        <v>173.835</v>
      </c>
      <c r="F119" s="3">
        <f t="shared" si="23"/>
        <v>199.91025000000002</v>
      </c>
      <c r="H119">
        <f t="shared" si="24"/>
        <v>8.15</v>
      </c>
    </row>
    <row r="120" spans="1:8" ht="12.75">
      <c r="A120" s="7" t="s">
        <v>54</v>
      </c>
      <c r="B120" s="1" t="s">
        <v>30</v>
      </c>
      <c r="C120" s="5">
        <v>0.5</v>
      </c>
      <c r="D120">
        <v>255</v>
      </c>
      <c r="E120" s="3">
        <f t="shared" si="22"/>
        <v>127.5</v>
      </c>
      <c r="F120" s="3">
        <f t="shared" si="23"/>
        <v>146.625</v>
      </c>
      <c r="H120">
        <f t="shared" si="24"/>
        <v>8.15</v>
      </c>
    </row>
    <row r="121" spans="1:8" ht="12.75">
      <c r="A121" s="7" t="s">
        <v>54</v>
      </c>
      <c r="B121" s="1" t="s">
        <v>27</v>
      </c>
      <c r="C121" s="5">
        <v>0.5</v>
      </c>
      <c r="D121">
        <v>192.8</v>
      </c>
      <c r="E121" s="3">
        <f t="shared" si="22"/>
        <v>96.4</v>
      </c>
      <c r="F121" s="3">
        <f t="shared" si="23"/>
        <v>110.86000000000001</v>
      </c>
      <c r="H121">
        <f t="shared" si="24"/>
        <v>8.15</v>
      </c>
    </row>
    <row r="122" spans="1:8" ht="12.75">
      <c r="A122" s="7" t="s">
        <v>54</v>
      </c>
      <c r="B122" s="1" t="s">
        <v>29</v>
      </c>
      <c r="C122" s="5">
        <v>0.5</v>
      </c>
      <c r="D122">
        <v>373.17</v>
      </c>
      <c r="E122" s="3">
        <f t="shared" si="22"/>
        <v>186.585</v>
      </c>
      <c r="F122" s="3">
        <f t="shared" si="23"/>
        <v>214.57275</v>
      </c>
      <c r="H122">
        <f t="shared" si="24"/>
        <v>8.15</v>
      </c>
    </row>
    <row r="123" spans="1:12" ht="12.75">
      <c r="A123" s="7" t="s">
        <v>54</v>
      </c>
      <c r="B123" s="1" t="s">
        <v>25</v>
      </c>
      <c r="C123" s="5">
        <v>0.5</v>
      </c>
      <c r="D123">
        <v>347.67</v>
      </c>
      <c r="E123" s="3">
        <f t="shared" si="22"/>
        <v>173.835</v>
      </c>
      <c r="F123" s="3">
        <f t="shared" si="23"/>
        <v>199.91025000000002</v>
      </c>
      <c r="G123" s="3">
        <f>SUM(F118:F123)</f>
        <v>1873.2062500000002</v>
      </c>
      <c r="H123">
        <f t="shared" si="24"/>
        <v>8.15</v>
      </c>
      <c r="I123" s="3">
        <f>SUM(H118:H123)</f>
        <v>89.65000000000002</v>
      </c>
      <c r="J123" s="6">
        <f>G123+I123</f>
        <v>1962.8562500000003</v>
      </c>
      <c r="K123">
        <v>1873</v>
      </c>
      <c r="L123" s="6">
        <f>J123-K123</f>
        <v>89.85625000000027</v>
      </c>
    </row>
    <row r="124" spans="1:5" ht="12.75">
      <c r="A124" s="7"/>
      <c r="B124" s="1"/>
      <c r="E124" s="3">
        <f t="shared" si="22"/>
        <v>0</v>
      </c>
    </row>
    <row r="125" spans="1:8" ht="12.75">
      <c r="A125" s="7" t="s">
        <v>55</v>
      </c>
      <c r="B125" s="1" t="s">
        <v>34</v>
      </c>
      <c r="C125" s="5">
        <v>0.5</v>
      </c>
      <c r="D125">
        <v>255</v>
      </c>
      <c r="E125" s="3">
        <f t="shared" si="22"/>
        <v>127.5</v>
      </c>
      <c r="F125" s="3">
        <f t="shared" si="23"/>
        <v>146.625</v>
      </c>
      <c r="H125">
        <f>16.3*C125</f>
        <v>8.15</v>
      </c>
    </row>
    <row r="126" spans="1:12" ht="12.75">
      <c r="A126" s="7" t="s">
        <v>55</v>
      </c>
      <c r="B126" s="1" t="s">
        <v>26</v>
      </c>
      <c r="C126" s="5">
        <v>1</v>
      </c>
      <c r="D126">
        <v>347.67</v>
      </c>
      <c r="E126" s="3">
        <f t="shared" si="22"/>
        <v>347.67</v>
      </c>
      <c r="F126" s="3">
        <f t="shared" si="23"/>
        <v>399.82050000000004</v>
      </c>
      <c r="H126">
        <f>16.3*C126</f>
        <v>16.3</v>
      </c>
      <c r="L126" t="s">
        <v>81</v>
      </c>
    </row>
    <row r="127" spans="1:12" ht="12.75">
      <c r="A127" s="7" t="s">
        <v>55</v>
      </c>
      <c r="B127" s="1" t="s">
        <v>39</v>
      </c>
      <c r="C127" s="5">
        <v>0.5</v>
      </c>
      <c r="D127">
        <v>255</v>
      </c>
      <c r="E127" s="3">
        <f t="shared" si="22"/>
        <v>127.5</v>
      </c>
      <c r="F127" s="3">
        <f t="shared" si="23"/>
        <v>146.625</v>
      </c>
      <c r="G127" s="3">
        <f>SUM(F125:F127)</f>
        <v>693.0705</v>
      </c>
      <c r="H127">
        <f>16.3*C127</f>
        <v>8.15</v>
      </c>
      <c r="I127" s="3">
        <f>SUM(H125:H127)</f>
        <v>32.6</v>
      </c>
      <c r="J127" s="6">
        <f>G127+I127</f>
        <v>725.6705000000001</v>
      </c>
      <c r="K127">
        <v>693</v>
      </c>
      <c r="L127" s="6">
        <f>J127-K127</f>
        <v>32.67050000000006</v>
      </c>
    </row>
    <row r="128" spans="1:5" ht="12.75">
      <c r="A128" s="7"/>
      <c r="B128" s="1"/>
      <c r="E128" s="3">
        <f t="shared" si="22"/>
        <v>0</v>
      </c>
    </row>
    <row r="129" spans="1:12" ht="12.75">
      <c r="A129" s="7" t="s">
        <v>56</v>
      </c>
      <c r="B129" s="1" t="s">
        <v>33</v>
      </c>
      <c r="C129" s="5">
        <v>0.5</v>
      </c>
      <c r="D129">
        <v>255</v>
      </c>
      <c r="E129" s="3">
        <f t="shared" si="22"/>
        <v>127.5</v>
      </c>
      <c r="F129" s="3">
        <f t="shared" si="23"/>
        <v>146.625</v>
      </c>
      <c r="G129" s="3">
        <f>SUM(F129)</f>
        <v>146.625</v>
      </c>
      <c r="H129">
        <f>16.3*C129</f>
        <v>8.15</v>
      </c>
      <c r="I129" s="3">
        <f>SUM(H129)</f>
        <v>8.15</v>
      </c>
      <c r="J129" s="6">
        <f>G129+I129</f>
        <v>154.775</v>
      </c>
      <c r="K129">
        <v>147</v>
      </c>
      <c r="L129" s="6">
        <f>J129-K129</f>
        <v>7.775000000000006</v>
      </c>
    </row>
    <row r="130" spans="1:6" ht="12.75">
      <c r="A130" s="7"/>
      <c r="B130" s="1"/>
      <c r="E130" s="3">
        <f t="shared" si="22"/>
        <v>0</v>
      </c>
      <c r="F130" s="3"/>
    </row>
    <row r="131" spans="1:8" ht="12.75">
      <c r="A131" s="7" t="s">
        <v>16</v>
      </c>
      <c r="B131" s="1" t="s">
        <v>35</v>
      </c>
      <c r="C131" s="5">
        <v>0.5</v>
      </c>
      <c r="D131">
        <v>255</v>
      </c>
      <c r="E131" s="3">
        <f t="shared" si="22"/>
        <v>127.5</v>
      </c>
      <c r="F131" s="3">
        <f t="shared" si="23"/>
        <v>146.625</v>
      </c>
      <c r="H131">
        <f>16.3*C131</f>
        <v>8.15</v>
      </c>
    </row>
    <row r="132" spans="1:8" ht="12.75">
      <c r="A132" s="7" t="s">
        <v>16</v>
      </c>
      <c r="B132" s="1" t="s">
        <v>17</v>
      </c>
      <c r="C132" s="5">
        <v>0.5</v>
      </c>
      <c r="D132">
        <v>292.32</v>
      </c>
      <c r="E132" s="3">
        <f t="shared" si="22"/>
        <v>146.16</v>
      </c>
      <c r="F132" s="3">
        <f t="shared" si="23"/>
        <v>168.084</v>
      </c>
      <c r="H132">
        <f>16.3*C132</f>
        <v>8.15</v>
      </c>
    </row>
    <row r="133" spans="1:12" ht="12.75">
      <c r="A133" s="7" t="s">
        <v>16</v>
      </c>
      <c r="B133" s="1" t="s">
        <v>21</v>
      </c>
      <c r="C133" s="5">
        <v>1.5</v>
      </c>
      <c r="D133">
        <v>290.24</v>
      </c>
      <c r="E133" s="3">
        <f t="shared" si="22"/>
        <v>435.36</v>
      </c>
      <c r="F133" s="3">
        <f t="shared" si="23"/>
        <v>500.664</v>
      </c>
      <c r="G133" s="3">
        <f>SUM(F131:F133)</f>
        <v>815.373</v>
      </c>
      <c r="H133">
        <f>16.3*C133</f>
        <v>24.450000000000003</v>
      </c>
      <c r="I133" s="3">
        <f>SUM(H131:H133)</f>
        <v>40.75</v>
      </c>
      <c r="J133" s="6">
        <f>G133+I133</f>
        <v>856.123</v>
      </c>
      <c r="K133">
        <v>815</v>
      </c>
      <c r="L133" s="6">
        <f>J133-K133</f>
        <v>41.12300000000005</v>
      </c>
    </row>
    <row r="134" spans="1:6" ht="12.75">
      <c r="A134" s="7"/>
      <c r="B134" s="1"/>
      <c r="E134" s="3">
        <f t="shared" si="22"/>
        <v>0</v>
      </c>
      <c r="F134" s="3"/>
    </row>
    <row r="135" spans="1:8" ht="12.75">
      <c r="A135" s="7" t="s">
        <v>57</v>
      </c>
      <c r="B135" s="1" t="s">
        <v>34</v>
      </c>
      <c r="C135" s="5">
        <v>0.5</v>
      </c>
      <c r="D135">
        <v>255</v>
      </c>
      <c r="E135" s="3">
        <f>C135*D135</f>
        <v>127.5</v>
      </c>
      <c r="F135" s="3">
        <f t="shared" si="23"/>
        <v>146.625</v>
      </c>
      <c r="H135">
        <f>16.3*C135</f>
        <v>8.15</v>
      </c>
    </row>
    <row r="136" spans="1:8" ht="12.75">
      <c r="A136" s="7" t="s">
        <v>57</v>
      </c>
      <c r="B136" s="1" t="s">
        <v>30</v>
      </c>
      <c r="C136" s="5">
        <v>0.5</v>
      </c>
      <c r="D136">
        <v>255</v>
      </c>
      <c r="E136" s="3">
        <f>C136*D136</f>
        <v>127.5</v>
      </c>
      <c r="F136" s="3">
        <f t="shared" si="23"/>
        <v>146.625</v>
      </c>
      <c r="H136">
        <f>16.3*C136</f>
        <v>8.15</v>
      </c>
    </row>
    <row r="137" spans="1:12" ht="12.75">
      <c r="A137" s="7" t="s">
        <v>57</v>
      </c>
      <c r="B137" s="1" t="s">
        <v>36</v>
      </c>
      <c r="C137" s="5">
        <v>0.5</v>
      </c>
      <c r="D137">
        <v>255</v>
      </c>
      <c r="E137" s="3">
        <f>C137*D137</f>
        <v>127.5</v>
      </c>
      <c r="F137" s="3">
        <f t="shared" si="23"/>
        <v>146.625</v>
      </c>
      <c r="G137" s="3">
        <f>SUM(F135:F137)</f>
        <v>439.875</v>
      </c>
      <c r="H137">
        <f>16.3*C137</f>
        <v>8.15</v>
      </c>
      <c r="I137" s="3">
        <f>SUM(H135:H137)</f>
        <v>24.450000000000003</v>
      </c>
      <c r="J137" s="6">
        <f>G137+I137</f>
        <v>464.325</v>
      </c>
      <c r="K137">
        <v>440</v>
      </c>
      <c r="L137" s="6">
        <f>J137-K137</f>
        <v>24.32499999999999</v>
      </c>
    </row>
    <row r="138" spans="1:5" ht="12.75">
      <c r="A138" s="7"/>
      <c r="B138" s="1"/>
      <c r="E138" s="3">
        <f aca="true" t="shared" si="25" ref="E138:E169">C138*D138</f>
        <v>0</v>
      </c>
    </row>
    <row r="139" spans="1:8" ht="12.75">
      <c r="A139" s="7" t="s">
        <v>58</v>
      </c>
      <c r="B139" s="1" t="s">
        <v>26</v>
      </c>
      <c r="C139" s="5">
        <v>0.5</v>
      </c>
      <c r="D139">
        <v>347.67</v>
      </c>
      <c r="E139" s="3">
        <f t="shared" si="25"/>
        <v>173.835</v>
      </c>
      <c r="F139" s="3">
        <f t="shared" si="23"/>
        <v>199.91025000000002</v>
      </c>
      <c r="H139">
        <f>16.3*C139</f>
        <v>8.15</v>
      </c>
    </row>
    <row r="140" spans="1:8" ht="12.75">
      <c r="A140" s="7" t="s">
        <v>58</v>
      </c>
      <c r="B140" s="1" t="s">
        <v>30</v>
      </c>
      <c r="C140" s="5">
        <v>0.5</v>
      </c>
      <c r="D140">
        <v>255</v>
      </c>
      <c r="E140" s="3">
        <f t="shared" si="25"/>
        <v>127.5</v>
      </c>
      <c r="F140" s="3">
        <f t="shared" si="23"/>
        <v>146.625</v>
      </c>
      <c r="H140">
        <f>16.3*C140</f>
        <v>8.15</v>
      </c>
    </row>
    <row r="141" spans="1:8" ht="12.75">
      <c r="A141" s="7" t="s">
        <v>58</v>
      </c>
      <c r="B141" s="1" t="s">
        <v>33</v>
      </c>
      <c r="C141" s="5">
        <v>0.5</v>
      </c>
      <c r="D141">
        <v>255</v>
      </c>
      <c r="E141" s="3">
        <f t="shared" si="25"/>
        <v>127.5</v>
      </c>
      <c r="F141" s="3">
        <f t="shared" si="23"/>
        <v>146.625</v>
      </c>
      <c r="H141">
        <f>16.3*C141</f>
        <v>8.15</v>
      </c>
    </row>
    <row r="142" spans="1:12" ht="12.75">
      <c r="A142" s="7" t="s">
        <v>58</v>
      </c>
      <c r="B142" s="1" t="s">
        <v>17</v>
      </c>
      <c r="C142" s="5">
        <v>0.5</v>
      </c>
      <c r="D142">
        <v>292.32</v>
      </c>
      <c r="E142" s="3">
        <f t="shared" si="25"/>
        <v>146.16</v>
      </c>
      <c r="F142" s="3">
        <f t="shared" si="23"/>
        <v>168.084</v>
      </c>
      <c r="G142" s="3">
        <f>SUM(F139:F142)</f>
        <v>661.24425</v>
      </c>
      <c r="H142">
        <f>16.3*C142</f>
        <v>8.15</v>
      </c>
      <c r="I142" s="3">
        <f>SUM(H139:H142)</f>
        <v>32.6</v>
      </c>
      <c r="J142" s="6">
        <f>G142+I142</f>
        <v>693.84425</v>
      </c>
      <c r="K142">
        <v>661</v>
      </c>
      <c r="L142" s="6">
        <f>J142-K142</f>
        <v>32.84424999999999</v>
      </c>
    </row>
    <row r="143" spans="1:5" ht="12.75">
      <c r="A143" s="7"/>
      <c r="B143" s="1"/>
      <c r="E143" s="3">
        <f t="shared" si="25"/>
        <v>0</v>
      </c>
    </row>
    <row r="144" spans="1:8" ht="12.75">
      <c r="A144" s="7" t="s">
        <v>59</v>
      </c>
      <c r="B144" s="1" t="s">
        <v>40</v>
      </c>
      <c r="C144" s="5">
        <v>0.5</v>
      </c>
      <c r="D144">
        <v>255</v>
      </c>
      <c r="E144" s="3">
        <f t="shared" si="25"/>
        <v>127.5</v>
      </c>
      <c r="F144" s="3">
        <f t="shared" si="23"/>
        <v>146.625</v>
      </c>
      <c r="H144">
        <f>16.3*C144</f>
        <v>8.15</v>
      </c>
    </row>
    <row r="145" spans="1:8" ht="12.75">
      <c r="A145" s="7" t="s">
        <v>59</v>
      </c>
      <c r="B145" s="1" t="s">
        <v>31</v>
      </c>
      <c r="C145" s="5">
        <v>0.5</v>
      </c>
      <c r="D145">
        <v>255</v>
      </c>
      <c r="E145" s="3">
        <f t="shared" si="25"/>
        <v>127.5</v>
      </c>
      <c r="F145" s="3">
        <f t="shared" si="23"/>
        <v>146.625</v>
      </c>
      <c r="H145">
        <f>16.3*C145</f>
        <v>8.15</v>
      </c>
    </row>
    <row r="146" spans="1:12" ht="12.75">
      <c r="A146" s="7" t="s">
        <v>59</v>
      </c>
      <c r="B146" s="1" t="s">
        <v>23</v>
      </c>
      <c r="C146" s="5">
        <v>0.5</v>
      </c>
      <c r="D146">
        <v>373.17</v>
      </c>
      <c r="E146" s="3">
        <f t="shared" si="25"/>
        <v>186.585</v>
      </c>
      <c r="F146" s="3">
        <f t="shared" si="23"/>
        <v>214.57275</v>
      </c>
      <c r="G146" s="3">
        <f>SUM(F144:F146)</f>
        <v>507.82275000000004</v>
      </c>
      <c r="H146">
        <f>16.3*C146</f>
        <v>8.15</v>
      </c>
      <c r="I146" s="3">
        <f>SUM(H144:H146)</f>
        <v>24.450000000000003</v>
      </c>
      <c r="J146" s="6">
        <f>G146+I146</f>
        <v>532.2727500000001</v>
      </c>
      <c r="K146">
        <v>508</v>
      </c>
      <c r="L146" s="6">
        <f>J146-K146</f>
        <v>24.272750000000087</v>
      </c>
    </row>
    <row r="147" spans="1:5" ht="12.75">
      <c r="A147" s="7"/>
      <c r="B147" s="1"/>
      <c r="E147" s="3">
        <f t="shared" si="25"/>
        <v>0</v>
      </c>
    </row>
    <row r="148" spans="1:8" ht="12.75">
      <c r="A148" s="7" t="s">
        <v>60</v>
      </c>
      <c r="B148" s="1" t="s">
        <v>26</v>
      </c>
      <c r="C148" s="5">
        <v>0.5</v>
      </c>
      <c r="D148">
        <v>347.67</v>
      </c>
      <c r="E148" s="3">
        <f t="shared" si="25"/>
        <v>173.835</v>
      </c>
      <c r="F148" s="3">
        <f t="shared" si="23"/>
        <v>199.91025000000002</v>
      </c>
      <c r="H148">
        <f>16.3*C148</f>
        <v>8.15</v>
      </c>
    </row>
    <row r="149" spans="1:8" ht="12.75">
      <c r="A149" s="7" t="s">
        <v>60</v>
      </c>
      <c r="B149" s="1" t="s">
        <v>30</v>
      </c>
      <c r="C149" s="5">
        <v>0.5</v>
      </c>
      <c r="D149">
        <v>255</v>
      </c>
      <c r="E149" s="3">
        <f t="shared" si="25"/>
        <v>127.5</v>
      </c>
      <c r="F149" s="3">
        <f t="shared" si="23"/>
        <v>146.625</v>
      </c>
      <c r="H149">
        <f>16.3*C149</f>
        <v>8.15</v>
      </c>
    </row>
    <row r="150" spans="1:8" ht="12.75">
      <c r="A150" s="7" t="s">
        <v>60</v>
      </c>
      <c r="B150" s="1" t="s">
        <v>28</v>
      </c>
      <c r="C150" s="5">
        <v>1</v>
      </c>
      <c r="D150">
        <v>255</v>
      </c>
      <c r="E150" s="3">
        <f t="shared" si="25"/>
        <v>255</v>
      </c>
      <c r="F150" s="3">
        <f t="shared" si="23"/>
        <v>293.25</v>
      </c>
      <c r="H150">
        <f>16.3*C150</f>
        <v>16.3</v>
      </c>
    </row>
    <row r="151" spans="1:8" ht="12.75">
      <c r="A151" s="7" t="s">
        <v>60</v>
      </c>
      <c r="B151" s="1" t="s">
        <v>34</v>
      </c>
      <c r="C151" s="5">
        <v>0.5</v>
      </c>
      <c r="D151">
        <v>255</v>
      </c>
      <c r="E151" s="3">
        <f t="shared" si="25"/>
        <v>127.5</v>
      </c>
      <c r="F151" s="3">
        <f t="shared" si="23"/>
        <v>146.625</v>
      </c>
      <c r="H151">
        <f>16.3*C151</f>
        <v>8.15</v>
      </c>
    </row>
    <row r="152" spans="1:12" ht="12.75">
      <c r="A152" s="7" t="s">
        <v>60</v>
      </c>
      <c r="B152" s="1" t="s">
        <v>38</v>
      </c>
      <c r="C152" s="5">
        <v>0.5</v>
      </c>
      <c r="D152">
        <v>255</v>
      </c>
      <c r="E152" s="3">
        <f t="shared" si="25"/>
        <v>127.5</v>
      </c>
      <c r="F152" s="3">
        <f t="shared" si="23"/>
        <v>146.625</v>
      </c>
      <c r="G152" s="3">
        <f>SUM(F148:F152)</f>
        <v>933.03525</v>
      </c>
      <c r="H152">
        <f>16.3*C152</f>
        <v>8.15</v>
      </c>
      <c r="I152" s="3">
        <f>SUM(H148:H152)</f>
        <v>48.9</v>
      </c>
      <c r="J152" s="6">
        <f>G152+I152</f>
        <v>981.93525</v>
      </c>
      <c r="K152">
        <v>933</v>
      </c>
      <c r="L152" s="6">
        <f>J152-K152</f>
        <v>48.935249999999996</v>
      </c>
    </row>
    <row r="153" spans="1:5" ht="12.75">
      <c r="A153" s="7"/>
      <c r="B153" s="1"/>
      <c r="E153" s="3">
        <f t="shared" si="25"/>
        <v>0</v>
      </c>
    </row>
    <row r="154" spans="1:8" ht="12.75">
      <c r="A154" s="7" t="s">
        <v>61</v>
      </c>
      <c r="B154" s="1" t="s">
        <v>39</v>
      </c>
      <c r="C154" s="5">
        <v>0.5</v>
      </c>
      <c r="D154">
        <v>255</v>
      </c>
      <c r="E154" s="3">
        <f t="shared" si="25"/>
        <v>127.5</v>
      </c>
      <c r="F154" s="3">
        <f t="shared" si="23"/>
        <v>146.625</v>
      </c>
      <c r="H154">
        <f>16.3*C154</f>
        <v>8.15</v>
      </c>
    </row>
    <row r="155" spans="1:8" ht="12.75">
      <c r="A155" s="7" t="s">
        <v>61</v>
      </c>
      <c r="B155" s="1" t="s">
        <v>40</v>
      </c>
      <c r="C155" s="5">
        <v>0.5</v>
      </c>
      <c r="D155">
        <v>255</v>
      </c>
      <c r="E155" s="3">
        <f t="shared" si="25"/>
        <v>127.5</v>
      </c>
      <c r="F155" s="3">
        <f t="shared" si="23"/>
        <v>146.625</v>
      </c>
      <c r="H155">
        <f>16.3*C155</f>
        <v>8.15</v>
      </c>
    </row>
    <row r="156" spans="1:8" ht="12.75">
      <c r="A156" s="7" t="s">
        <v>61</v>
      </c>
      <c r="B156" s="1" t="s">
        <v>38</v>
      </c>
      <c r="C156" s="5">
        <v>0.5</v>
      </c>
      <c r="D156">
        <v>255</v>
      </c>
      <c r="E156" s="3">
        <f t="shared" si="25"/>
        <v>127.5</v>
      </c>
      <c r="F156" s="3">
        <f t="shared" si="23"/>
        <v>146.625</v>
      </c>
      <c r="H156">
        <f>16.3*C156</f>
        <v>8.15</v>
      </c>
    </row>
    <row r="157" spans="1:12" ht="12.75">
      <c r="A157" s="7" t="s">
        <v>61</v>
      </c>
      <c r="B157" s="1" t="s">
        <v>32</v>
      </c>
      <c r="C157" s="5">
        <v>0.5</v>
      </c>
      <c r="D157">
        <v>255</v>
      </c>
      <c r="E157" s="3">
        <f t="shared" si="25"/>
        <v>127.5</v>
      </c>
      <c r="F157" s="3">
        <f t="shared" si="23"/>
        <v>146.625</v>
      </c>
      <c r="G157" s="3">
        <f>SUM(F154:F157)</f>
        <v>586.5</v>
      </c>
      <c r="H157">
        <f>16.3*C157</f>
        <v>8.15</v>
      </c>
      <c r="I157" s="3">
        <f>SUM(H154:H157)</f>
        <v>32.6</v>
      </c>
      <c r="J157" s="6">
        <f>G157+I157</f>
        <v>619.1</v>
      </c>
      <c r="K157">
        <v>587</v>
      </c>
      <c r="L157" s="6">
        <f>J157-K157</f>
        <v>32.10000000000002</v>
      </c>
    </row>
    <row r="158" spans="1:5" ht="12.75">
      <c r="A158" s="7"/>
      <c r="B158" s="1"/>
      <c r="E158" s="3">
        <f t="shared" si="25"/>
        <v>0</v>
      </c>
    </row>
    <row r="159" spans="1:8" ht="12.75">
      <c r="A159" s="7" t="s">
        <v>14</v>
      </c>
      <c r="B159" s="1" t="s">
        <v>34</v>
      </c>
      <c r="C159" s="5">
        <v>0.5</v>
      </c>
      <c r="D159">
        <v>255</v>
      </c>
      <c r="E159" s="3">
        <f t="shared" si="25"/>
        <v>127.5</v>
      </c>
      <c r="F159" s="3">
        <f t="shared" si="23"/>
        <v>146.625</v>
      </c>
      <c r="H159">
        <f>16.3*C159</f>
        <v>8.15</v>
      </c>
    </row>
    <row r="160" spans="1:12" ht="12.75">
      <c r="A160" s="7" t="s">
        <v>14</v>
      </c>
      <c r="B160" s="1" t="s">
        <v>21</v>
      </c>
      <c r="C160" s="5">
        <v>1.5</v>
      </c>
      <c r="D160">
        <v>290.24</v>
      </c>
      <c r="E160" s="3">
        <f t="shared" si="25"/>
        <v>435.36</v>
      </c>
      <c r="F160" s="3">
        <f t="shared" si="23"/>
        <v>500.664</v>
      </c>
      <c r="G160" s="3">
        <f>SUM(F159:F160)</f>
        <v>647.289</v>
      </c>
      <c r="H160">
        <f>16.3*C160</f>
        <v>24.450000000000003</v>
      </c>
      <c r="I160" s="3">
        <f>SUM(H159:H160)</f>
        <v>32.6</v>
      </c>
      <c r="J160" s="6">
        <f>G160+I160</f>
        <v>679.889</v>
      </c>
      <c r="K160">
        <v>647</v>
      </c>
      <c r="L160" s="6">
        <f>J160-K160</f>
        <v>32.88900000000001</v>
      </c>
    </row>
    <row r="161" spans="1:5" ht="12.75">
      <c r="A161" s="7"/>
      <c r="B161" s="1"/>
      <c r="E161" s="3">
        <f t="shared" si="25"/>
        <v>0</v>
      </c>
    </row>
    <row r="162" spans="1:12" ht="12.75">
      <c r="A162" s="7" t="s">
        <v>5</v>
      </c>
      <c r="B162" s="1" t="s">
        <v>21</v>
      </c>
      <c r="C162" s="5">
        <v>1.5</v>
      </c>
      <c r="D162">
        <v>290.24</v>
      </c>
      <c r="E162" s="3">
        <f t="shared" si="25"/>
        <v>435.36</v>
      </c>
      <c r="F162" s="3">
        <f t="shared" si="23"/>
        <v>500.664</v>
      </c>
      <c r="G162" s="3">
        <f>SUM(F162)</f>
        <v>500.664</v>
      </c>
      <c r="H162">
        <f>16.3*C162</f>
        <v>24.450000000000003</v>
      </c>
      <c r="I162" s="3">
        <f>SUM(H162)</f>
        <v>24.450000000000003</v>
      </c>
      <c r="J162" s="6">
        <f>G162+I162</f>
        <v>525.114</v>
      </c>
      <c r="K162">
        <v>501</v>
      </c>
      <c r="L162" s="6">
        <f>J162-K162</f>
        <v>24.114000000000033</v>
      </c>
    </row>
    <row r="163" spans="1:10" ht="12.75">
      <c r="A163" s="7"/>
      <c r="B163" s="1"/>
      <c r="E163" s="3">
        <f t="shared" si="25"/>
        <v>0</v>
      </c>
      <c r="F163" s="3"/>
      <c r="G163" s="6"/>
      <c r="H163" s="6"/>
      <c r="I163" s="6"/>
      <c r="J163" s="6"/>
    </row>
    <row r="164" spans="1:10" ht="12.75">
      <c r="A164" s="7" t="s">
        <v>82</v>
      </c>
      <c r="B164" s="1" t="s">
        <v>33</v>
      </c>
      <c r="C164" s="5">
        <v>0.5</v>
      </c>
      <c r="D164">
        <v>255</v>
      </c>
      <c r="E164" s="3">
        <f t="shared" si="25"/>
        <v>127.5</v>
      </c>
      <c r="F164" s="3">
        <f t="shared" si="23"/>
        <v>146.625</v>
      </c>
      <c r="G164" s="6"/>
      <c r="H164">
        <f>16.3*C164</f>
        <v>8.15</v>
      </c>
      <c r="I164" s="6"/>
      <c r="J164" s="6"/>
    </row>
    <row r="165" spans="1:12" ht="12.75">
      <c r="A165" s="7" t="s">
        <v>82</v>
      </c>
      <c r="B165" s="1" t="s">
        <v>38</v>
      </c>
      <c r="C165" s="5">
        <v>0.5</v>
      </c>
      <c r="D165">
        <v>255</v>
      </c>
      <c r="E165" s="3">
        <f t="shared" si="25"/>
        <v>127.5</v>
      </c>
      <c r="F165" s="3">
        <f t="shared" si="23"/>
        <v>146.625</v>
      </c>
      <c r="G165" s="3">
        <f>SUM(F164:F165)</f>
        <v>293.25</v>
      </c>
      <c r="H165">
        <f>16.3*C165</f>
        <v>8.15</v>
      </c>
      <c r="I165" s="3">
        <f>SUM(H164:H165)</f>
        <v>16.3</v>
      </c>
      <c r="J165" s="6">
        <f>G165+I165</f>
        <v>309.55</v>
      </c>
      <c r="K165">
        <v>293</v>
      </c>
      <c r="L165" s="6">
        <f>J165-K165</f>
        <v>16.55000000000001</v>
      </c>
    </row>
    <row r="166" spans="1:6" ht="12.75">
      <c r="A166" s="7"/>
      <c r="B166" s="1"/>
      <c r="E166" s="3">
        <f t="shared" si="25"/>
        <v>0</v>
      </c>
      <c r="F166" s="3"/>
    </row>
    <row r="167" spans="1:8" ht="12.75">
      <c r="A167" s="7" t="s">
        <v>63</v>
      </c>
      <c r="B167" s="1" t="s">
        <v>23</v>
      </c>
      <c r="C167" s="5">
        <v>0.5</v>
      </c>
      <c r="D167">
        <v>373.17</v>
      </c>
      <c r="E167" s="3">
        <f t="shared" si="25"/>
        <v>186.585</v>
      </c>
      <c r="F167" s="3">
        <f t="shared" si="23"/>
        <v>214.57275</v>
      </c>
      <c r="H167">
        <f aca="true" t="shared" si="26" ref="H167:H175">16.3*C167</f>
        <v>8.15</v>
      </c>
    </row>
    <row r="168" spans="1:8" ht="12.75">
      <c r="A168" s="7" t="s">
        <v>63</v>
      </c>
      <c r="B168" s="1" t="s">
        <v>24</v>
      </c>
      <c r="C168" s="5">
        <v>0.5</v>
      </c>
      <c r="D168">
        <v>292.32</v>
      </c>
      <c r="E168" s="3">
        <f t="shared" si="25"/>
        <v>146.16</v>
      </c>
      <c r="F168" s="3">
        <f t="shared" si="23"/>
        <v>168.084</v>
      </c>
      <c r="H168">
        <f t="shared" si="26"/>
        <v>8.15</v>
      </c>
    </row>
    <row r="169" spans="1:8" ht="12.75">
      <c r="A169" s="7" t="s">
        <v>63</v>
      </c>
      <c r="B169" s="1" t="s">
        <v>25</v>
      </c>
      <c r="C169" s="5">
        <v>0.5</v>
      </c>
      <c r="D169">
        <v>347.67</v>
      </c>
      <c r="E169" s="3">
        <f t="shared" si="25"/>
        <v>173.835</v>
      </c>
      <c r="F169" s="3">
        <f t="shared" si="23"/>
        <v>199.91025000000002</v>
      </c>
      <c r="H169">
        <f t="shared" si="26"/>
        <v>8.15</v>
      </c>
    </row>
    <row r="170" spans="1:8" ht="12.75">
      <c r="A170" s="7" t="s">
        <v>63</v>
      </c>
      <c r="B170" s="1" t="s">
        <v>39</v>
      </c>
      <c r="C170" s="5">
        <v>0.5</v>
      </c>
      <c r="D170">
        <v>255</v>
      </c>
      <c r="E170" s="3">
        <f aca="true" t="shared" si="27" ref="E170:E175">C170*D170</f>
        <v>127.5</v>
      </c>
      <c r="F170" s="3">
        <f t="shared" si="23"/>
        <v>146.625</v>
      </c>
      <c r="H170">
        <f t="shared" si="26"/>
        <v>8.15</v>
      </c>
    </row>
    <row r="171" spans="1:8" ht="12.75">
      <c r="A171" s="7" t="s">
        <v>63</v>
      </c>
      <c r="B171" s="1" t="s">
        <v>30</v>
      </c>
      <c r="C171" s="5">
        <v>0.5</v>
      </c>
      <c r="D171">
        <v>255</v>
      </c>
      <c r="E171" s="3">
        <f t="shared" si="27"/>
        <v>127.5</v>
      </c>
      <c r="F171" s="3">
        <f t="shared" si="23"/>
        <v>146.625</v>
      </c>
      <c r="H171">
        <f t="shared" si="26"/>
        <v>8.15</v>
      </c>
    </row>
    <row r="172" spans="1:8" ht="12.75">
      <c r="A172" s="7" t="s">
        <v>63</v>
      </c>
      <c r="B172" s="1" t="s">
        <v>38</v>
      </c>
      <c r="C172" s="5">
        <v>0.5</v>
      </c>
      <c r="D172">
        <v>255</v>
      </c>
      <c r="E172" s="3">
        <f t="shared" si="27"/>
        <v>127.5</v>
      </c>
      <c r="F172" s="3">
        <f t="shared" si="23"/>
        <v>146.625</v>
      </c>
      <c r="H172">
        <f t="shared" si="26"/>
        <v>8.15</v>
      </c>
    </row>
    <row r="173" spans="1:8" ht="12.75">
      <c r="A173" s="7" t="s">
        <v>63</v>
      </c>
      <c r="B173" s="1" t="s">
        <v>34</v>
      </c>
      <c r="C173" s="5">
        <v>0.5</v>
      </c>
      <c r="D173">
        <v>255</v>
      </c>
      <c r="E173" s="3">
        <f t="shared" si="27"/>
        <v>127.5</v>
      </c>
      <c r="F173" s="3">
        <f t="shared" si="23"/>
        <v>146.625</v>
      </c>
      <c r="H173">
        <f t="shared" si="26"/>
        <v>8.15</v>
      </c>
    </row>
    <row r="174" spans="1:8" ht="12.75">
      <c r="A174" s="7" t="s">
        <v>63</v>
      </c>
      <c r="B174" s="1" t="s">
        <v>33</v>
      </c>
      <c r="C174" s="5">
        <v>0.5</v>
      </c>
      <c r="D174">
        <v>255</v>
      </c>
      <c r="E174" s="3">
        <f t="shared" si="27"/>
        <v>127.5</v>
      </c>
      <c r="F174" s="3">
        <f t="shared" si="23"/>
        <v>146.625</v>
      </c>
      <c r="H174">
        <f t="shared" si="26"/>
        <v>8.15</v>
      </c>
    </row>
    <row r="175" spans="1:12" ht="12.75">
      <c r="A175" s="7" t="s">
        <v>63</v>
      </c>
      <c r="B175" s="1" t="s">
        <v>17</v>
      </c>
      <c r="C175" s="5">
        <v>0.5</v>
      </c>
      <c r="D175">
        <v>292.32</v>
      </c>
      <c r="E175" s="3">
        <f t="shared" si="27"/>
        <v>146.16</v>
      </c>
      <c r="F175" s="3">
        <f t="shared" si="23"/>
        <v>168.084</v>
      </c>
      <c r="G175" s="3">
        <f>SUM(F167:F175)</f>
        <v>1483.776</v>
      </c>
      <c r="H175">
        <f t="shared" si="26"/>
        <v>8.15</v>
      </c>
      <c r="I175" s="3">
        <f>SUM(H167:H175)</f>
        <v>73.35000000000001</v>
      </c>
      <c r="J175" s="6">
        <f>G175+I175</f>
        <v>1557.126</v>
      </c>
      <c r="K175">
        <v>1484</v>
      </c>
      <c r="L175" s="6">
        <f>J175-K175</f>
        <v>73.12599999999998</v>
      </c>
    </row>
    <row r="176" spans="1:5" ht="12.75">
      <c r="A176" s="7"/>
      <c r="B176" s="1"/>
      <c r="E176" s="3">
        <f aca="true" t="shared" si="28" ref="E176:E200">C176*D176</f>
        <v>0</v>
      </c>
    </row>
    <row r="177" spans="1:12" ht="12.75">
      <c r="A177" s="7" t="s">
        <v>62</v>
      </c>
      <c r="B177" s="1" t="s">
        <v>21</v>
      </c>
      <c r="C177" s="5">
        <v>3</v>
      </c>
      <c r="D177">
        <v>290.24</v>
      </c>
      <c r="E177" s="3">
        <f t="shared" si="28"/>
        <v>870.72</v>
      </c>
      <c r="F177" s="3">
        <f t="shared" si="23"/>
        <v>1001.328</v>
      </c>
      <c r="G177" s="3">
        <f>SUM(F177)</f>
        <v>1001.328</v>
      </c>
      <c r="H177">
        <f>16.3*C177</f>
        <v>48.900000000000006</v>
      </c>
      <c r="I177" s="3">
        <f>SUM(H177)</f>
        <v>48.900000000000006</v>
      </c>
      <c r="J177" s="6">
        <f>G177+I177</f>
        <v>1050.228</v>
      </c>
      <c r="K177">
        <v>1001.33</v>
      </c>
      <c r="L177" s="6">
        <f>J177-K177</f>
        <v>48.898000000000025</v>
      </c>
    </row>
    <row r="178" spans="1:5" ht="12.75">
      <c r="A178" s="7"/>
      <c r="B178" s="1"/>
      <c r="E178" s="3">
        <f t="shared" si="28"/>
        <v>0</v>
      </c>
    </row>
    <row r="179" spans="1:8" ht="12.75">
      <c r="A179" s="7" t="s">
        <v>64</v>
      </c>
      <c r="B179" s="1" t="s">
        <v>39</v>
      </c>
      <c r="C179" s="5">
        <v>0.5</v>
      </c>
      <c r="D179">
        <v>255</v>
      </c>
      <c r="E179" s="3">
        <f t="shared" si="28"/>
        <v>127.5</v>
      </c>
      <c r="F179" s="3">
        <f t="shared" si="23"/>
        <v>146.625</v>
      </c>
      <c r="H179">
        <f>16.3*C179</f>
        <v>8.15</v>
      </c>
    </row>
    <row r="180" spans="1:8" ht="12.75">
      <c r="A180" s="7" t="s">
        <v>64</v>
      </c>
      <c r="B180" s="1" t="s">
        <v>30</v>
      </c>
      <c r="C180" s="5">
        <v>0.5</v>
      </c>
      <c r="D180">
        <v>255</v>
      </c>
      <c r="E180" s="3">
        <f t="shared" si="28"/>
        <v>127.5</v>
      </c>
      <c r="F180" s="3">
        <f t="shared" si="23"/>
        <v>146.625</v>
      </c>
      <c r="H180">
        <f>16.3*C180</f>
        <v>8.15</v>
      </c>
    </row>
    <row r="181" spans="1:8" ht="12.75">
      <c r="A181" s="7" t="s">
        <v>64</v>
      </c>
      <c r="B181" s="1" t="s">
        <v>38</v>
      </c>
      <c r="C181" s="5">
        <v>0.5</v>
      </c>
      <c r="D181">
        <v>255</v>
      </c>
      <c r="E181" s="3">
        <f t="shared" si="28"/>
        <v>127.5</v>
      </c>
      <c r="F181" s="3">
        <f t="shared" si="23"/>
        <v>146.625</v>
      </c>
      <c r="H181">
        <f>16.3*C181</f>
        <v>8.15</v>
      </c>
    </row>
    <row r="182" spans="1:12" ht="12.75">
      <c r="A182" s="7" t="s">
        <v>64</v>
      </c>
      <c r="B182" s="1" t="s">
        <v>31</v>
      </c>
      <c r="C182" s="5">
        <v>0.5</v>
      </c>
      <c r="D182">
        <v>255</v>
      </c>
      <c r="E182" s="3">
        <f t="shared" si="28"/>
        <v>127.5</v>
      </c>
      <c r="F182" s="3">
        <f t="shared" si="23"/>
        <v>146.625</v>
      </c>
      <c r="G182" s="3">
        <f>SUM(F179:F182)</f>
        <v>586.5</v>
      </c>
      <c r="H182">
        <f>16.3*C182</f>
        <v>8.15</v>
      </c>
      <c r="I182" s="3">
        <f>SUM(H179:H182)</f>
        <v>32.6</v>
      </c>
      <c r="J182" s="6">
        <f>G182+I182</f>
        <v>619.1</v>
      </c>
      <c r="K182">
        <v>587</v>
      </c>
      <c r="L182" s="6">
        <f>J182-K182</f>
        <v>32.10000000000002</v>
      </c>
    </row>
    <row r="183" spans="1:10" ht="12.75">
      <c r="A183" s="7"/>
      <c r="B183" s="1"/>
      <c r="E183" s="3">
        <f t="shared" si="28"/>
        <v>0</v>
      </c>
      <c r="F183" s="3"/>
      <c r="G183" s="6"/>
      <c r="H183" s="6"/>
      <c r="I183" s="6"/>
      <c r="J183" s="6"/>
    </row>
    <row r="184" spans="1:10" ht="12.75">
      <c r="A184" s="7" t="s">
        <v>80</v>
      </c>
      <c r="B184" s="1" t="s">
        <v>34</v>
      </c>
      <c r="C184" s="5">
        <v>0.5</v>
      </c>
      <c r="D184">
        <v>255</v>
      </c>
      <c r="E184" s="3">
        <f t="shared" si="28"/>
        <v>127.5</v>
      </c>
      <c r="F184" s="3">
        <f t="shared" si="23"/>
        <v>146.625</v>
      </c>
      <c r="G184" s="6"/>
      <c r="H184">
        <f>16.3*C184</f>
        <v>8.15</v>
      </c>
      <c r="I184" s="6"/>
      <c r="J184" s="6"/>
    </row>
    <row r="185" spans="1:10" ht="12.75">
      <c r="A185" s="7" t="s">
        <v>80</v>
      </c>
      <c r="B185" s="1" t="s">
        <v>17</v>
      </c>
      <c r="C185" s="5">
        <v>0.5</v>
      </c>
      <c r="D185">
        <v>292.32</v>
      </c>
      <c r="E185" s="3">
        <f t="shared" si="28"/>
        <v>146.16</v>
      </c>
      <c r="F185" s="3">
        <f>E185+E185*15/100</f>
        <v>168.084</v>
      </c>
      <c r="G185" s="6"/>
      <c r="H185">
        <f>16.3*C185</f>
        <v>8.15</v>
      </c>
      <c r="I185" s="6"/>
      <c r="J185" s="6"/>
    </row>
    <row r="186" spans="1:12" ht="12.75">
      <c r="A186" s="7" t="s">
        <v>80</v>
      </c>
      <c r="B186" s="1" t="s">
        <v>37</v>
      </c>
      <c r="C186" s="5">
        <v>0.5</v>
      </c>
      <c r="D186">
        <v>255</v>
      </c>
      <c r="E186" s="3">
        <f t="shared" si="28"/>
        <v>127.5</v>
      </c>
      <c r="F186" s="3">
        <f>E186+E186*15/100</f>
        <v>146.625</v>
      </c>
      <c r="G186" s="3">
        <f>SUM(F184:F186)</f>
        <v>461.334</v>
      </c>
      <c r="H186">
        <f>16.3*C186</f>
        <v>8.15</v>
      </c>
      <c r="I186" s="3">
        <f>SUM(H184:H186)</f>
        <v>24.450000000000003</v>
      </c>
      <c r="J186" s="6">
        <f>G186+I186</f>
        <v>485.784</v>
      </c>
      <c r="K186">
        <v>461</v>
      </c>
      <c r="L186" s="6">
        <f>J186-K186</f>
        <v>24.783999999999992</v>
      </c>
    </row>
    <row r="187" spans="1:6" ht="12.75">
      <c r="A187" s="7"/>
      <c r="B187" s="1"/>
      <c r="E187" s="3">
        <f t="shared" si="28"/>
        <v>0</v>
      </c>
      <c r="F187" s="3"/>
    </row>
    <row r="188" spans="1:8" ht="12.75">
      <c r="A188" s="7" t="s">
        <v>65</v>
      </c>
      <c r="B188" s="1" t="s">
        <v>17</v>
      </c>
      <c r="C188" s="5">
        <v>0.5</v>
      </c>
      <c r="D188">
        <v>292.32</v>
      </c>
      <c r="E188" s="3">
        <f t="shared" si="28"/>
        <v>146.16</v>
      </c>
      <c r="F188" s="3">
        <f>E188+E188*15/100</f>
        <v>168.084</v>
      </c>
      <c r="H188">
        <f>16.3*C188</f>
        <v>8.15</v>
      </c>
    </row>
    <row r="189" spans="1:8" ht="12.75">
      <c r="A189" s="7" t="s">
        <v>65</v>
      </c>
      <c r="B189" s="1" t="s">
        <v>26</v>
      </c>
      <c r="C189" s="5">
        <v>0.5</v>
      </c>
      <c r="D189">
        <v>347.67</v>
      </c>
      <c r="E189" s="3">
        <f t="shared" si="28"/>
        <v>173.835</v>
      </c>
      <c r="F189" s="3">
        <f>E189+E189*15/100</f>
        <v>199.91025000000002</v>
      </c>
      <c r="H189">
        <f>16.3*C189</f>
        <v>8.15</v>
      </c>
    </row>
    <row r="190" spans="1:8" ht="12.75">
      <c r="A190" s="7" t="s">
        <v>65</v>
      </c>
      <c r="B190" s="1" t="s">
        <v>38</v>
      </c>
      <c r="C190" s="5">
        <v>0.5</v>
      </c>
      <c r="D190">
        <v>255</v>
      </c>
      <c r="E190" s="3">
        <f t="shared" si="28"/>
        <v>127.5</v>
      </c>
      <c r="F190" s="3">
        <f>E190+E190*15/100</f>
        <v>146.625</v>
      </c>
      <c r="H190">
        <f>16.3*C190</f>
        <v>8.15</v>
      </c>
    </row>
    <row r="191" spans="1:12" ht="12.75">
      <c r="A191" s="7" t="s">
        <v>65</v>
      </c>
      <c r="B191" s="1" t="s">
        <v>35</v>
      </c>
      <c r="C191" s="5">
        <v>0.5</v>
      </c>
      <c r="D191">
        <v>255</v>
      </c>
      <c r="E191" s="3">
        <f t="shared" si="28"/>
        <v>127.5</v>
      </c>
      <c r="F191" s="3">
        <f>E191+E191*15/100</f>
        <v>146.625</v>
      </c>
      <c r="G191" s="3">
        <f>SUM(F188:F191)</f>
        <v>661.24425</v>
      </c>
      <c r="H191">
        <f>16.3*C191</f>
        <v>8.15</v>
      </c>
      <c r="I191" s="3">
        <f>SUM(H188:H191)</f>
        <v>32.6</v>
      </c>
      <c r="J191" s="6">
        <f>G191+I191</f>
        <v>693.84425</v>
      </c>
      <c r="K191">
        <v>661</v>
      </c>
      <c r="L191" s="6">
        <f>J191-K191</f>
        <v>32.84424999999999</v>
      </c>
    </row>
    <row r="192" spans="1:5" ht="12.75">
      <c r="A192" s="7"/>
      <c r="B192" s="1"/>
      <c r="E192" s="3">
        <f t="shared" si="28"/>
        <v>0</v>
      </c>
    </row>
    <row r="193" spans="1:8" ht="12.75">
      <c r="A193" s="7" t="s">
        <v>66</v>
      </c>
      <c r="B193" s="1" t="s">
        <v>39</v>
      </c>
      <c r="C193" s="5">
        <v>0.5</v>
      </c>
      <c r="D193">
        <v>255</v>
      </c>
      <c r="E193" s="3">
        <f t="shared" si="28"/>
        <v>127.5</v>
      </c>
      <c r="F193" s="3">
        <f>E193+E193*15/100</f>
        <v>146.625</v>
      </c>
      <c r="H193">
        <f>16.3*C193</f>
        <v>8.15</v>
      </c>
    </row>
    <row r="194" spans="1:8" ht="12.75">
      <c r="A194" s="7" t="s">
        <v>66</v>
      </c>
      <c r="B194" s="1" t="s">
        <v>33</v>
      </c>
      <c r="C194" s="5">
        <v>0.5</v>
      </c>
      <c r="D194">
        <v>255</v>
      </c>
      <c r="E194" s="3">
        <f t="shared" si="28"/>
        <v>127.5</v>
      </c>
      <c r="F194" s="3">
        <f>E194+E194*15/100</f>
        <v>146.625</v>
      </c>
      <c r="H194">
        <f>16.3*C194</f>
        <v>8.15</v>
      </c>
    </row>
    <row r="195" spans="1:8" ht="12.75">
      <c r="A195" s="7" t="s">
        <v>66</v>
      </c>
      <c r="B195" s="1" t="s">
        <v>38</v>
      </c>
      <c r="C195" s="5">
        <v>0.5</v>
      </c>
      <c r="D195">
        <v>255</v>
      </c>
      <c r="E195" s="3">
        <f t="shared" si="28"/>
        <v>127.5</v>
      </c>
      <c r="F195" s="3">
        <f>E195+E195*15/100</f>
        <v>146.625</v>
      </c>
      <c r="H195">
        <f>16.3*C195</f>
        <v>8.15</v>
      </c>
    </row>
    <row r="196" spans="1:12" ht="12.75">
      <c r="A196" s="7" t="s">
        <v>66</v>
      </c>
      <c r="B196" s="1" t="s">
        <v>37</v>
      </c>
      <c r="C196" s="5">
        <v>0.5</v>
      </c>
      <c r="D196">
        <v>255</v>
      </c>
      <c r="E196" s="3">
        <f t="shared" si="28"/>
        <v>127.5</v>
      </c>
      <c r="F196" s="3">
        <f>E196+E196*15/100</f>
        <v>146.625</v>
      </c>
      <c r="G196" s="3">
        <f>SUM(F193:F196)</f>
        <v>586.5</v>
      </c>
      <c r="H196">
        <f>16.3*C196</f>
        <v>8.15</v>
      </c>
      <c r="I196" s="3">
        <f>SUM(H193:H196)</f>
        <v>32.6</v>
      </c>
      <c r="J196" s="6">
        <f>G196+I196</f>
        <v>619.1</v>
      </c>
      <c r="K196">
        <v>587</v>
      </c>
      <c r="L196" s="6">
        <f>J196-K196</f>
        <v>32.10000000000002</v>
      </c>
    </row>
    <row r="197" spans="1:5" ht="12.75">
      <c r="A197" s="7"/>
      <c r="B197" s="1"/>
      <c r="E197" s="3">
        <f t="shared" si="28"/>
        <v>0</v>
      </c>
    </row>
    <row r="198" spans="1:8" ht="12.75">
      <c r="A198" s="7" t="s">
        <v>67</v>
      </c>
      <c r="B198" s="1" t="s">
        <v>40</v>
      </c>
      <c r="C198" s="5">
        <v>0.5</v>
      </c>
      <c r="D198">
        <v>255</v>
      </c>
      <c r="E198" s="3">
        <f t="shared" si="28"/>
        <v>127.5</v>
      </c>
      <c r="F198" s="3">
        <f aca="true" t="shared" si="29" ref="F198:F205">E198+E198*15/100</f>
        <v>146.625</v>
      </c>
      <c r="H198">
        <f aca="true" t="shared" si="30" ref="H198:H205">16.3*C198</f>
        <v>8.15</v>
      </c>
    </row>
    <row r="199" spans="1:8" ht="12.75">
      <c r="A199" s="7" t="s">
        <v>67</v>
      </c>
      <c r="B199" s="1" t="s">
        <v>20</v>
      </c>
      <c r="C199" s="5">
        <v>0.5</v>
      </c>
      <c r="D199">
        <v>192.8</v>
      </c>
      <c r="E199" s="3">
        <f t="shared" si="28"/>
        <v>96.4</v>
      </c>
      <c r="F199" s="3">
        <f t="shared" si="29"/>
        <v>110.86000000000001</v>
      </c>
      <c r="H199">
        <f t="shared" si="30"/>
        <v>8.15</v>
      </c>
    </row>
    <row r="200" spans="1:8" ht="12.75">
      <c r="A200" s="7" t="s">
        <v>67</v>
      </c>
      <c r="B200" s="1" t="s">
        <v>34</v>
      </c>
      <c r="C200" s="5">
        <v>0.5</v>
      </c>
      <c r="D200">
        <v>255</v>
      </c>
      <c r="E200" s="3">
        <f t="shared" si="28"/>
        <v>127.5</v>
      </c>
      <c r="F200" s="3">
        <f t="shared" si="29"/>
        <v>146.625</v>
      </c>
      <c r="H200">
        <f t="shared" si="30"/>
        <v>8.15</v>
      </c>
    </row>
    <row r="201" spans="1:8" ht="12.75">
      <c r="A201" s="7" t="s">
        <v>67</v>
      </c>
      <c r="B201" s="1" t="s">
        <v>22</v>
      </c>
      <c r="C201" s="5">
        <v>0.5</v>
      </c>
      <c r="D201">
        <v>255</v>
      </c>
      <c r="E201" s="3">
        <f>C201*D201</f>
        <v>127.5</v>
      </c>
      <c r="F201" s="3">
        <f t="shared" si="29"/>
        <v>146.625</v>
      </c>
      <c r="H201">
        <f t="shared" si="30"/>
        <v>8.15</v>
      </c>
    </row>
    <row r="202" spans="1:8" ht="12.75">
      <c r="A202" s="7" t="s">
        <v>67</v>
      </c>
      <c r="B202" s="1" t="s">
        <v>30</v>
      </c>
      <c r="C202" s="5">
        <v>0.5</v>
      </c>
      <c r="D202">
        <v>255</v>
      </c>
      <c r="E202" s="3">
        <f>C202*D202</f>
        <v>127.5</v>
      </c>
      <c r="F202" s="3">
        <f t="shared" si="29"/>
        <v>146.625</v>
      </c>
      <c r="H202">
        <f t="shared" si="30"/>
        <v>8.15</v>
      </c>
    </row>
    <row r="203" spans="1:8" ht="12.75">
      <c r="A203" s="7" t="s">
        <v>67</v>
      </c>
      <c r="B203" s="1" t="s">
        <v>38</v>
      </c>
      <c r="C203" s="5">
        <v>0.5</v>
      </c>
      <c r="D203">
        <v>255</v>
      </c>
      <c r="E203" s="3">
        <f>C203*D203</f>
        <v>127.5</v>
      </c>
      <c r="F203" s="3">
        <f t="shared" si="29"/>
        <v>146.625</v>
      </c>
      <c r="H203">
        <f t="shared" si="30"/>
        <v>8.15</v>
      </c>
    </row>
    <row r="204" spans="1:8" ht="12.75">
      <c r="A204" s="7" t="s">
        <v>67</v>
      </c>
      <c r="B204" s="1" t="s">
        <v>18</v>
      </c>
      <c r="C204" s="5">
        <v>0.5</v>
      </c>
      <c r="D204">
        <v>217.68</v>
      </c>
      <c r="E204" s="3">
        <f>C204*D204</f>
        <v>108.84</v>
      </c>
      <c r="F204" s="3">
        <f t="shared" si="29"/>
        <v>125.166</v>
      </c>
      <c r="H204">
        <f t="shared" si="30"/>
        <v>8.15</v>
      </c>
    </row>
    <row r="205" spans="1:12" ht="12.75">
      <c r="A205" s="7" t="s">
        <v>67</v>
      </c>
      <c r="B205" s="1" t="s">
        <v>19</v>
      </c>
      <c r="C205" s="5">
        <v>0.5</v>
      </c>
      <c r="D205">
        <v>217.68</v>
      </c>
      <c r="E205" s="3">
        <f>C205*D205</f>
        <v>108.84</v>
      </c>
      <c r="F205" s="3">
        <f t="shared" si="29"/>
        <v>125.166</v>
      </c>
      <c r="G205" s="3">
        <f>SUM(F198:F205)</f>
        <v>1094.317</v>
      </c>
      <c r="H205">
        <f t="shared" si="30"/>
        <v>8.15</v>
      </c>
      <c r="I205" s="3">
        <f>SUM(H198:H205)</f>
        <v>65.2</v>
      </c>
      <c r="J205" s="6">
        <f>G205+I205</f>
        <v>1159.517</v>
      </c>
      <c r="K205">
        <v>1094</v>
      </c>
      <c r="L205" s="6">
        <f>J205-K205</f>
        <v>65.51700000000005</v>
      </c>
    </row>
    <row r="206" spans="1:5" ht="12.75">
      <c r="A206" s="7"/>
      <c r="B206" s="1"/>
      <c r="E206" s="3">
        <f aca="true" t="shared" si="31" ref="E206:E255">C206*D206</f>
        <v>0</v>
      </c>
    </row>
    <row r="207" spans="1:8" ht="12.75">
      <c r="A207" s="7" t="s">
        <v>12</v>
      </c>
      <c r="B207" s="1" t="s">
        <v>21</v>
      </c>
      <c r="C207" s="5">
        <v>1.5</v>
      </c>
      <c r="D207">
        <v>290.24</v>
      </c>
      <c r="E207" s="3">
        <f t="shared" si="31"/>
        <v>435.36</v>
      </c>
      <c r="F207" s="3">
        <f>E207+E207*15/100</f>
        <v>500.664</v>
      </c>
      <c r="H207">
        <f>16.3*C207</f>
        <v>24.450000000000003</v>
      </c>
    </row>
    <row r="208" spans="1:12" ht="12.75">
      <c r="A208" s="7" t="s">
        <v>12</v>
      </c>
      <c r="B208" s="1" t="s">
        <v>26</v>
      </c>
      <c r="C208" s="5">
        <v>0.5</v>
      </c>
      <c r="D208">
        <v>347.67</v>
      </c>
      <c r="E208" s="3">
        <f t="shared" si="31"/>
        <v>173.835</v>
      </c>
      <c r="F208" s="3">
        <f>E208+E208*15/100</f>
        <v>199.91025000000002</v>
      </c>
      <c r="G208" s="3">
        <f>SUM(F207:F208)</f>
        <v>700.57425</v>
      </c>
      <c r="H208">
        <f>16.3*C208</f>
        <v>8.15</v>
      </c>
      <c r="I208" s="3">
        <f>SUM(H207:H208)</f>
        <v>32.6</v>
      </c>
      <c r="J208" s="6">
        <f>G208+I208</f>
        <v>733.17425</v>
      </c>
      <c r="K208">
        <v>701</v>
      </c>
      <c r="L208" s="6">
        <f>J208-K208</f>
        <v>32.17425000000003</v>
      </c>
    </row>
    <row r="209" spans="1:5" ht="12.75">
      <c r="A209" s="7"/>
      <c r="B209" s="1"/>
      <c r="E209" s="3">
        <f t="shared" si="31"/>
        <v>0</v>
      </c>
    </row>
    <row r="210" spans="1:8" ht="12.75">
      <c r="A210" s="7" t="s">
        <v>68</v>
      </c>
      <c r="B210" s="1" t="s">
        <v>38</v>
      </c>
      <c r="C210" s="5">
        <v>0.5</v>
      </c>
      <c r="D210">
        <v>255</v>
      </c>
      <c r="E210" s="3">
        <f t="shared" si="31"/>
        <v>127.5</v>
      </c>
      <c r="F210" s="3">
        <f>E210+E210*15/100</f>
        <v>146.625</v>
      </c>
      <c r="H210">
        <f>16.3*C210</f>
        <v>8.15</v>
      </c>
    </row>
    <row r="211" spans="1:12" ht="12.75">
      <c r="A211" s="7" t="s">
        <v>68</v>
      </c>
      <c r="B211" s="1" t="s">
        <v>33</v>
      </c>
      <c r="C211" s="5">
        <v>0.5</v>
      </c>
      <c r="D211">
        <v>255</v>
      </c>
      <c r="E211" s="3">
        <f t="shared" si="31"/>
        <v>127.5</v>
      </c>
      <c r="F211" s="3">
        <f>E211+E211*15/100</f>
        <v>146.625</v>
      </c>
      <c r="G211" s="3">
        <f>SUM(F210:F211)</f>
        <v>293.25</v>
      </c>
      <c r="H211">
        <f>16.3*C211</f>
        <v>8.15</v>
      </c>
      <c r="I211" s="3">
        <f>SUM(H210:H211)</f>
        <v>16.3</v>
      </c>
      <c r="J211" s="6">
        <f>G211+I211</f>
        <v>309.55</v>
      </c>
      <c r="K211">
        <v>293</v>
      </c>
      <c r="L211" s="6">
        <f>J211-K211</f>
        <v>16.55000000000001</v>
      </c>
    </row>
    <row r="212" spans="1:5" ht="12.75">
      <c r="A212" s="7"/>
      <c r="B212" s="1"/>
      <c r="E212" s="3">
        <f t="shared" si="31"/>
        <v>0</v>
      </c>
    </row>
    <row r="213" spans="1:8" ht="12.75">
      <c r="A213" s="7" t="s">
        <v>69</v>
      </c>
      <c r="B213" s="1" t="s">
        <v>38</v>
      </c>
      <c r="C213" s="5">
        <v>0.5</v>
      </c>
      <c r="D213">
        <v>255</v>
      </c>
      <c r="E213" s="3">
        <f t="shared" si="31"/>
        <v>127.5</v>
      </c>
      <c r="F213" s="3">
        <f>E213+E213*15/100</f>
        <v>146.625</v>
      </c>
      <c r="H213">
        <f>16.3*C213</f>
        <v>8.15</v>
      </c>
    </row>
    <row r="214" spans="1:8" ht="12.75">
      <c r="A214" s="7" t="s">
        <v>69</v>
      </c>
      <c r="B214" s="1" t="s">
        <v>19</v>
      </c>
      <c r="C214" s="5">
        <v>0.5</v>
      </c>
      <c r="D214">
        <v>217.68</v>
      </c>
      <c r="E214" s="3">
        <f t="shared" si="31"/>
        <v>108.84</v>
      </c>
      <c r="F214" s="3">
        <f>E214+E214*15/100</f>
        <v>125.166</v>
      </c>
      <c r="H214">
        <f>16.3*C214</f>
        <v>8.15</v>
      </c>
    </row>
    <row r="215" spans="1:12" ht="12.75">
      <c r="A215" s="7" t="s">
        <v>69</v>
      </c>
      <c r="B215" s="1" t="s">
        <v>28</v>
      </c>
      <c r="C215" s="5">
        <v>0.5</v>
      </c>
      <c r="D215">
        <v>255</v>
      </c>
      <c r="E215" s="3">
        <f t="shared" si="31"/>
        <v>127.5</v>
      </c>
      <c r="F215" s="3">
        <f>E215+E215*15/100</f>
        <v>146.625</v>
      </c>
      <c r="G215" s="3">
        <f>SUM(F213:F215)</f>
        <v>418.416</v>
      </c>
      <c r="H215">
        <f>16.3*C215</f>
        <v>8.15</v>
      </c>
      <c r="I215" s="3">
        <f>SUM(H213:H215)</f>
        <v>24.450000000000003</v>
      </c>
      <c r="J215" s="6">
        <f>G215+I215</f>
        <v>442.866</v>
      </c>
      <c r="K215">
        <v>418</v>
      </c>
      <c r="L215" s="6">
        <f>J215-K215</f>
        <v>24.865999999999985</v>
      </c>
    </row>
    <row r="216" spans="1:5" ht="12.75">
      <c r="A216" s="7"/>
      <c r="E216" s="3">
        <f t="shared" si="31"/>
        <v>0</v>
      </c>
    </row>
    <row r="217" spans="1:8" ht="12.75">
      <c r="A217" s="7" t="s">
        <v>70</v>
      </c>
      <c r="B217" s="1" t="s">
        <v>37</v>
      </c>
      <c r="C217" s="5">
        <v>0.5</v>
      </c>
      <c r="D217">
        <v>255</v>
      </c>
      <c r="E217" s="3">
        <f t="shared" si="31"/>
        <v>127.5</v>
      </c>
      <c r="F217" s="3">
        <f>E217+E217*15/100</f>
        <v>146.625</v>
      </c>
      <c r="H217">
        <f>16.3*C217</f>
        <v>8.15</v>
      </c>
    </row>
    <row r="218" spans="1:8" ht="12.75">
      <c r="A218" s="7" t="s">
        <v>70</v>
      </c>
      <c r="B218" s="1" t="s">
        <v>24</v>
      </c>
      <c r="C218" s="5">
        <v>1.5</v>
      </c>
      <c r="D218">
        <v>292.32</v>
      </c>
      <c r="E218" s="3">
        <f t="shared" si="31"/>
        <v>438.48</v>
      </c>
      <c r="F218" s="3">
        <f>E218+E218*15/100</f>
        <v>504.252</v>
      </c>
      <c r="H218">
        <f>16.3*C218</f>
        <v>24.450000000000003</v>
      </c>
    </row>
    <row r="219" spans="1:12" ht="12.75">
      <c r="A219" s="7" t="s">
        <v>70</v>
      </c>
      <c r="B219" s="1" t="s">
        <v>17</v>
      </c>
      <c r="C219" s="5">
        <v>1.5</v>
      </c>
      <c r="D219">
        <v>292.32</v>
      </c>
      <c r="E219" s="3">
        <f t="shared" si="31"/>
        <v>438.48</v>
      </c>
      <c r="F219" s="3">
        <f>E219+E219*15/100</f>
        <v>504.252</v>
      </c>
      <c r="G219" s="3">
        <f>SUM(F217:F219)</f>
        <v>1155.129</v>
      </c>
      <c r="H219">
        <f>16.3*C219</f>
        <v>24.450000000000003</v>
      </c>
      <c r="I219" s="3">
        <f>SUM(H217:H219)</f>
        <v>57.050000000000004</v>
      </c>
      <c r="J219" s="6">
        <f>G219+I219</f>
        <v>1212.1789999999999</v>
      </c>
      <c r="K219">
        <v>1155</v>
      </c>
      <c r="L219" s="6">
        <f>J219-K219</f>
        <v>57.17899999999986</v>
      </c>
    </row>
    <row r="220" spans="1:5" ht="12.75">
      <c r="A220" s="7"/>
      <c r="B220" s="1"/>
      <c r="E220" s="3">
        <f t="shared" si="31"/>
        <v>0</v>
      </c>
    </row>
    <row r="221" spans="1:8" ht="12.75">
      <c r="A221" s="7" t="s">
        <v>71</v>
      </c>
      <c r="B221" s="1" t="s">
        <v>38</v>
      </c>
      <c r="C221" s="5">
        <v>0.5</v>
      </c>
      <c r="D221">
        <v>255</v>
      </c>
      <c r="E221" s="3">
        <f t="shared" si="31"/>
        <v>127.5</v>
      </c>
      <c r="F221" s="3">
        <f aca="true" t="shared" si="32" ref="F221:F230">E221+E221*15/100</f>
        <v>146.625</v>
      </c>
      <c r="H221">
        <f aca="true" t="shared" si="33" ref="H221:H230">16.3*C221</f>
        <v>8.15</v>
      </c>
    </row>
    <row r="222" spans="1:8" ht="12.75">
      <c r="A222" s="7" t="s">
        <v>71</v>
      </c>
      <c r="B222" s="1" t="s">
        <v>17</v>
      </c>
      <c r="C222" s="5">
        <v>0.5</v>
      </c>
      <c r="D222">
        <v>292.32</v>
      </c>
      <c r="E222" s="3">
        <f t="shared" si="31"/>
        <v>146.16</v>
      </c>
      <c r="F222" s="3">
        <f t="shared" si="32"/>
        <v>168.084</v>
      </c>
      <c r="H222">
        <f t="shared" si="33"/>
        <v>8.15</v>
      </c>
    </row>
    <row r="223" spans="1:8" ht="12.75">
      <c r="A223" s="7" t="s">
        <v>71</v>
      </c>
      <c r="B223" s="1" t="s">
        <v>40</v>
      </c>
      <c r="C223" s="5">
        <v>1</v>
      </c>
      <c r="D223">
        <v>255</v>
      </c>
      <c r="E223" s="3">
        <f t="shared" si="31"/>
        <v>255</v>
      </c>
      <c r="F223" s="3">
        <f t="shared" si="32"/>
        <v>293.25</v>
      </c>
      <c r="H223">
        <f t="shared" si="33"/>
        <v>16.3</v>
      </c>
    </row>
    <row r="224" spans="1:8" ht="12.75">
      <c r="A224" s="7" t="s">
        <v>71</v>
      </c>
      <c r="B224" s="1" t="s">
        <v>20</v>
      </c>
      <c r="C224" s="5">
        <v>1</v>
      </c>
      <c r="D224">
        <v>192.8</v>
      </c>
      <c r="E224" s="3">
        <f t="shared" si="31"/>
        <v>192.8</v>
      </c>
      <c r="F224" s="3">
        <f t="shared" si="32"/>
        <v>221.72000000000003</v>
      </c>
      <c r="H224">
        <f t="shared" si="33"/>
        <v>16.3</v>
      </c>
    </row>
    <row r="225" spans="1:8" ht="12.75">
      <c r="A225" s="7" t="s">
        <v>71</v>
      </c>
      <c r="B225" s="1" t="s">
        <v>34</v>
      </c>
      <c r="C225" s="5">
        <v>1</v>
      </c>
      <c r="D225">
        <v>255</v>
      </c>
      <c r="E225" s="3">
        <f t="shared" si="31"/>
        <v>255</v>
      </c>
      <c r="F225" s="3">
        <f t="shared" si="32"/>
        <v>293.25</v>
      </c>
      <c r="H225">
        <f t="shared" si="33"/>
        <v>16.3</v>
      </c>
    </row>
    <row r="226" spans="1:8" ht="12.75">
      <c r="A226" s="7" t="s">
        <v>71</v>
      </c>
      <c r="B226" s="1" t="s">
        <v>30</v>
      </c>
      <c r="C226" s="5">
        <v>1</v>
      </c>
      <c r="D226">
        <v>255</v>
      </c>
      <c r="E226" s="3">
        <f t="shared" si="31"/>
        <v>255</v>
      </c>
      <c r="F226" s="3">
        <f t="shared" si="32"/>
        <v>293.25</v>
      </c>
      <c r="H226">
        <f t="shared" si="33"/>
        <v>16.3</v>
      </c>
    </row>
    <row r="227" spans="1:8" ht="12.75">
      <c r="A227" s="7" t="s">
        <v>71</v>
      </c>
      <c r="B227" s="1" t="s">
        <v>17</v>
      </c>
      <c r="C227" s="5">
        <v>1</v>
      </c>
      <c r="D227">
        <v>292.32</v>
      </c>
      <c r="E227" s="3">
        <f t="shared" si="31"/>
        <v>292.32</v>
      </c>
      <c r="F227" s="3">
        <f t="shared" si="32"/>
        <v>336.168</v>
      </c>
      <c r="H227">
        <f t="shared" si="33"/>
        <v>16.3</v>
      </c>
    </row>
    <row r="228" spans="1:8" ht="12.75">
      <c r="A228" s="7" t="s">
        <v>71</v>
      </c>
      <c r="B228" s="1" t="s">
        <v>25</v>
      </c>
      <c r="C228" s="5">
        <v>1</v>
      </c>
      <c r="D228">
        <v>347.67</v>
      </c>
      <c r="E228" s="3">
        <f t="shared" si="31"/>
        <v>347.67</v>
      </c>
      <c r="F228" s="3">
        <f t="shared" si="32"/>
        <v>399.82050000000004</v>
      </c>
      <c r="H228">
        <f t="shared" si="33"/>
        <v>16.3</v>
      </c>
    </row>
    <row r="229" spans="1:8" ht="12.75">
      <c r="A229" s="7" t="s">
        <v>71</v>
      </c>
      <c r="B229" s="1" t="s">
        <v>38</v>
      </c>
      <c r="C229" s="5">
        <v>1</v>
      </c>
      <c r="D229">
        <v>255</v>
      </c>
      <c r="E229" s="3">
        <f t="shared" si="31"/>
        <v>255</v>
      </c>
      <c r="F229" s="3">
        <f t="shared" si="32"/>
        <v>293.25</v>
      </c>
      <c r="H229">
        <f t="shared" si="33"/>
        <v>16.3</v>
      </c>
    </row>
    <row r="230" spans="1:12" ht="12.75">
      <c r="A230" s="7" t="s">
        <v>71</v>
      </c>
      <c r="B230" s="1" t="s">
        <v>32</v>
      </c>
      <c r="C230" s="5">
        <v>1</v>
      </c>
      <c r="D230">
        <v>255</v>
      </c>
      <c r="E230" s="3">
        <f t="shared" si="31"/>
        <v>255</v>
      </c>
      <c r="F230" s="3">
        <f t="shared" si="32"/>
        <v>293.25</v>
      </c>
      <c r="G230" s="3">
        <f>SUM(F221:F230)</f>
        <v>2738.6675000000005</v>
      </c>
      <c r="H230">
        <f t="shared" si="33"/>
        <v>16.3</v>
      </c>
      <c r="I230" s="3">
        <f>SUM(H221:H230)</f>
        <v>146.70000000000002</v>
      </c>
      <c r="J230" s="6">
        <f>G230+I230</f>
        <v>2885.3675000000003</v>
      </c>
      <c r="K230">
        <v>2740</v>
      </c>
      <c r="L230" s="6">
        <f>J230-K230</f>
        <v>145.3675000000003</v>
      </c>
    </row>
    <row r="231" spans="1:5" ht="12.75">
      <c r="A231" s="7"/>
      <c r="B231" s="1"/>
      <c r="E231" s="3">
        <f t="shared" si="31"/>
        <v>0</v>
      </c>
    </row>
    <row r="232" spans="1:8" ht="12.75">
      <c r="A232" s="7" t="s">
        <v>72</v>
      </c>
      <c r="B232" s="1" t="s">
        <v>34</v>
      </c>
      <c r="C232" s="5">
        <v>0.5</v>
      </c>
      <c r="D232">
        <v>255</v>
      </c>
      <c r="E232" s="3">
        <f t="shared" si="31"/>
        <v>127.5</v>
      </c>
      <c r="F232" s="3">
        <f>E232+E232*15/100</f>
        <v>146.625</v>
      </c>
      <c r="H232">
        <f>16.3*C232</f>
        <v>8.15</v>
      </c>
    </row>
    <row r="233" spans="1:8" ht="12.75">
      <c r="A233" s="7" t="s">
        <v>72</v>
      </c>
      <c r="B233" s="1" t="s">
        <v>30</v>
      </c>
      <c r="C233" s="5">
        <v>1</v>
      </c>
      <c r="D233">
        <v>255</v>
      </c>
      <c r="E233" s="3">
        <f t="shared" si="31"/>
        <v>255</v>
      </c>
      <c r="F233" s="3">
        <f>E233+E233*15/100</f>
        <v>293.25</v>
      </c>
      <c r="H233">
        <f>16.3*C233</f>
        <v>16.3</v>
      </c>
    </row>
    <row r="234" spans="1:8" ht="12.75">
      <c r="A234" s="7" t="s">
        <v>72</v>
      </c>
      <c r="B234" s="1" t="s">
        <v>25</v>
      </c>
      <c r="C234" s="5">
        <v>0.5</v>
      </c>
      <c r="D234">
        <v>347.67</v>
      </c>
      <c r="E234" s="3">
        <f t="shared" si="31"/>
        <v>173.835</v>
      </c>
      <c r="F234" s="3">
        <f>E234+E234*15/100</f>
        <v>199.91025000000002</v>
      </c>
      <c r="H234">
        <f>16.3*C234</f>
        <v>8.15</v>
      </c>
    </row>
    <row r="235" spans="1:8" ht="12.75">
      <c r="A235" s="7" t="s">
        <v>72</v>
      </c>
      <c r="B235" s="1" t="s">
        <v>26</v>
      </c>
      <c r="C235" s="5">
        <v>1</v>
      </c>
      <c r="D235">
        <v>347.67</v>
      </c>
      <c r="E235" s="3">
        <f t="shared" si="31"/>
        <v>347.67</v>
      </c>
      <c r="F235" s="3">
        <f>E235+E235*15/100</f>
        <v>399.82050000000004</v>
      </c>
      <c r="H235">
        <f>16.3*C235</f>
        <v>16.3</v>
      </c>
    </row>
    <row r="236" spans="1:12" ht="12.75">
      <c r="A236" s="7" t="s">
        <v>72</v>
      </c>
      <c r="B236" s="1" t="s">
        <v>38</v>
      </c>
      <c r="C236" s="5">
        <v>1</v>
      </c>
      <c r="D236">
        <v>255</v>
      </c>
      <c r="E236" s="3">
        <f t="shared" si="31"/>
        <v>255</v>
      </c>
      <c r="F236" s="3">
        <f>E236+E236*15/100</f>
        <v>293.25</v>
      </c>
      <c r="G236" s="3">
        <f>SUM(F232:F236)</f>
        <v>1332.8557500000002</v>
      </c>
      <c r="H236">
        <f>16.3*C236</f>
        <v>16.3</v>
      </c>
      <c r="I236" s="3">
        <f>SUM(H232:H236)</f>
        <v>65.2</v>
      </c>
      <c r="J236" s="6">
        <f>G236+I236</f>
        <v>1398.0557500000002</v>
      </c>
      <c r="K236">
        <v>1333</v>
      </c>
      <c r="L236" s="6">
        <f>J236-K236</f>
        <v>65.05575000000022</v>
      </c>
    </row>
    <row r="237" spans="1:5" ht="12.75">
      <c r="A237" s="7"/>
      <c r="B237" s="1"/>
      <c r="E237" s="3">
        <f t="shared" si="31"/>
        <v>0</v>
      </c>
    </row>
    <row r="238" spans="1:8" ht="12.75">
      <c r="A238" s="7" t="s">
        <v>78</v>
      </c>
      <c r="B238" s="1" t="s">
        <v>33</v>
      </c>
      <c r="C238" s="5">
        <v>0.5</v>
      </c>
      <c r="D238">
        <v>255</v>
      </c>
      <c r="E238" s="3">
        <f t="shared" si="31"/>
        <v>127.5</v>
      </c>
      <c r="F238" s="3">
        <f>E238+E238*15/100</f>
        <v>146.625</v>
      </c>
      <c r="H238">
        <f>16.3*C238</f>
        <v>8.15</v>
      </c>
    </row>
    <row r="239" spans="1:8" ht="12.75">
      <c r="A239" s="7" t="s">
        <v>78</v>
      </c>
      <c r="B239" s="1" t="s">
        <v>17</v>
      </c>
      <c r="C239" s="5">
        <v>0.5</v>
      </c>
      <c r="D239">
        <v>292.32</v>
      </c>
      <c r="E239" s="3">
        <f t="shared" si="31"/>
        <v>146.16</v>
      </c>
      <c r="F239" s="3">
        <f>E239+E239*15/100</f>
        <v>168.084</v>
      </c>
      <c r="H239">
        <f>16.3*C239</f>
        <v>8.15</v>
      </c>
    </row>
    <row r="240" spans="1:8" ht="12.75">
      <c r="A240" s="7" t="s">
        <v>78</v>
      </c>
      <c r="B240" s="1" t="s">
        <v>38</v>
      </c>
      <c r="C240" s="5">
        <v>2</v>
      </c>
      <c r="D240">
        <v>255</v>
      </c>
      <c r="E240" s="3">
        <f t="shared" si="31"/>
        <v>510</v>
      </c>
      <c r="F240" s="3">
        <f>E240+E240*15/100</f>
        <v>586.5</v>
      </c>
      <c r="H240">
        <f>16.3*C240</f>
        <v>32.6</v>
      </c>
    </row>
    <row r="241" spans="1:12" ht="12.75">
      <c r="A241" s="7" t="s">
        <v>78</v>
      </c>
      <c r="B241" s="1" t="s">
        <v>26</v>
      </c>
      <c r="C241" s="5">
        <v>0.5</v>
      </c>
      <c r="D241">
        <v>347.67</v>
      </c>
      <c r="E241" s="3">
        <f t="shared" si="31"/>
        <v>173.835</v>
      </c>
      <c r="F241" s="3">
        <f>E241+E241*15/100</f>
        <v>199.91025000000002</v>
      </c>
      <c r="G241" s="3">
        <f>SUM(F238:F241)</f>
        <v>1101.1192500000002</v>
      </c>
      <c r="H241">
        <f>16.3*C241</f>
        <v>8.15</v>
      </c>
      <c r="I241" s="3">
        <f>SUM(H238:H241)</f>
        <v>57.050000000000004</v>
      </c>
      <c r="J241" s="6">
        <f>G241+I241</f>
        <v>1158.1692500000001</v>
      </c>
      <c r="K241">
        <v>809</v>
      </c>
      <c r="L241" s="6">
        <f>J241-K241</f>
        <v>349.16925000000015</v>
      </c>
    </row>
    <row r="242" spans="1:5" ht="12.75">
      <c r="A242" s="7"/>
      <c r="B242" s="1"/>
      <c r="E242" s="3">
        <f t="shared" si="31"/>
        <v>0</v>
      </c>
    </row>
    <row r="243" spans="1:12" ht="12.75">
      <c r="A243" s="8" t="s">
        <v>77</v>
      </c>
      <c r="B243" s="1" t="s">
        <v>38</v>
      </c>
      <c r="C243" s="5">
        <v>1</v>
      </c>
      <c r="D243">
        <v>255</v>
      </c>
      <c r="E243" s="3">
        <f t="shared" si="31"/>
        <v>255</v>
      </c>
      <c r="F243" s="3">
        <f>E243+E243*15/100</f>
        <v>293.25</v>
      </c>
      <c r="G243" s="3">
        <f>SUM(F243)</f>
        <v>293.25</v>
      </c>
      <c r="H243">
        <f>16.3*C243</f>
        <v>16.3</v>
      </c>
      <c r="I243" s="3">
        <f>SUM(H243)</f>
        <v>16.3</v>
      </c>
      <c r="J243" s="6">
        <f>G243+I243</f>
        <v>309.55</v>
      </c>
      <c r="L243" s="6">
        <f>J243-K243</f>
        <v>309.55</v>
      </c>
    </row>
    <row r="244" spans="1:5" ht="12.75">
      <c r="A244" s="7"/>
      <c r="B244" s="1"/>
      <c r="E244" s="3">
        <f t="shared" si="31"/>
        <v>0</v>
      </c>
    </row>
    <row r="245" spans="1:12" ht="12.75">
      <c r="A245" s="7" t="s">
        <v>76</v>
      </c>
      <c r="B245" s="1" t="s">
        <v>21</v>
      </c>
      <c r="C245" s="5">
        <v>3</v>
      </c>
      <c r="D245">
        <v>290.24</v>
      </c>
      <c r="E245" s="3">
        <f t="shared" si="31"/>
        <v>870.72</v>
      </c>
      <c r="F245" s="3">
        <f>E245+E245*15/100</f>
        <v>1001.328</v>
      </c>
      <c r="G245" s="3">
        <f>SUM(F245)</f>
        <v>1001.328</v>
      </c>
      <c r="H245">
        <f>16.3*C245</f>
        <v>48.900000000000006</v>
      </c>
      <c r="I245" s="3">
        <f>SUM(H245)</f>
        <v>48.900000000000006</v>
      </c>
      <c r="J245" s="6">
        <f>G245+I245</f>
        <v>1050.228</v>
      </c>
      <c r="K245">
        <v>1001</v>
      </c>
      <c r="L245" s="6">
        <f>J245-K245</f>
        <v>49.228000000000065</v>
      </c>
    </row>
    <row r="246" spans="1:5" ht="12.75">
      <c r="A246" s="7"/>
      <c r="B246" s="1"/>
      <c r="E246" s="3">
        <f t="shared" si="31"/>
        <v>0</v>
      </c>
    </row>
    <row r="247" spans="1:8" ht="12.75">
      <c r="A247" s="7" t="s">
        <v>75</v>
      </c>
      <c r="B247" s="1" t="s">
        <v>38</v>
      </c>
      <c r="C247" s="5">
        <v>0.5</v>
      </c>
      <c r="D247">
        <v>255</v>
      </c>
      <c r="E247" s="3">
        <f t="shared" si="31"/>
        <v>127.5</v>
      </c>
      <c r="F247" s="3">
        <f>E247+E247*15/100</f>
        <v>146.625</v>
      </c>
      <c r="H247">
        <f>16.3*C247</f>
        <v>8.15</v>
      </c>
    </row>
    <row r="248" spans="1:8" ht="12.75">
      <c r="A248" s="7" t="s">
        <v>75</v>
      </c>
      <c r="B248" s="1" t="s">
        <v>23</v>
      </c>
      <c r="C248" s="5">
        <v>0.5</v>
      </c>
      <c r="D248">
        <v>373.17</v>
      </c>
      <c r="E248" s="3">
        <f t="shared" si="31"/>
        <v>186.585</v>
      </c>
      <c r="F248" s="3">
        <f>E248+E248*15/100</f>
        <v>214.57275</v>
      </c>
      <c r="H248">
        <f>16.3*C248</f>
        <v>8.15</v>
      </c>
    </row>
    <row r="249" spans="1:8" ht="12.75">
      <c r="A249" s="7" t="s">
        <v>75</v>
      </c>
      <c r="B249" s="1" t="s">
        <v>17</v>
      </c>
      <c r="C249" s="5">
        <v>0.5</v>
      </c>
      <c r="D249">
        <v>292.32</v>
      </c>
      <c r="E249" s="3">
        <f t="shared" si="31"/>
        <v>146.16</v>
      </c>
      <c r="F249" s="3">
        <f>E249+E249*15/100</f>
        <v>168.084</v>
      </c>
      <c r="H249">
        <f>16.3*C249</f>
        <v>8.15</v>
      </c>
    </row>
    <row r="250" spans="1:12" ht="12.75">
      <c r="A250" s="7" t="s">
        <v>75</v>
      </c>
      <c r="B250" s="1" t="s">
        <v>33</v>
      </c>
      <c r="C250" s="5">
        <v>0.5</v>
      </c>
      <c r="D250">
        <v>255</v>
      </c>
      <c r="E250" s="3">
        <f t="shared" si="31"/>
        <v>127.5</v>
      </c>
      <c r="F250" s="3">
        <f>E250+E250*15/100</f>
        <v>146.625</v>
      </c>
      <c r="G250" s="3">
        <f>SUM(F247:F250)</f>
        <v>675.9067500000001</v>
      </c>
      <c r="H250">
        <f>16.3*C250</f>
        <v>8.15</v>
      </c>
      <c r="I250" s="3">
        <f>SUM(H247:H250)</f>
        <v>32.6</v>
      </c>
      <c r="J250" s="6">
        <f>G250+I250</f>
        <v>708.5067500000001</v>
      </c>
      <c r="K250">
        <v>676</v>
      </c>
      <c r="L250" s="6">
        <f>J250-K250</f>
        <v>32.506750000000125</v>
      </c>
    </row>
    <row r="251" spans="1:5" ht="12.75">
      <c r="A251" s="7"/>
      <c r="B251" s="1"/>
      <c r="E251" s="3">
        <f t="shared" si="31"/>
        <v>0</v>
      </c>
    </row>
    <row r="252" spans="1:12" ht="12.75">
      <c r="A252" s="7" t="s">
        <v>74</v>
      </c>
      <c r="B252" s="1" t="s">
        <v>25</v>
      </c>
      <c r="C252" s="5">
        <v>0.5</v>
      </c>
      <c r="D252">
        <v>347.67</v>
      </c>
      <c r="E252" s="3">
        <f t="shared" si="31"/>
        <v>173.835</v>
      </c>
      <c r="F252" s="3">
        <f>E252+E252*15/100</f>
        <v>199.91025000000002</v>
      </c>
      <c r="G252" s="3">
        <f>SUM(F252)</f>
        <v>199.91025000000002</v>
      </c>
      <c r="H252">
        <f>16.3*C252</f>
        <v>8.15</v>
      </c>
      <c r="I252" s="3">
        <f>SUM(H252)</f>
        <v>8.15</v>
      </c>
      <c r="J252" s="6">
        <f>G252+I252</f>
        <v>208.06025000000002</v>
      </c>
      <c r="K252">
        <v>199.91</v>
      </c>
      <c r="L252" s="6">
        <f>J252-K252</f>
        <v>8.150250000000028</v>
      </c>
    </row>
    <row r="253" spans="1:5" ht="12.75">
      <c r="A253" s="7"/>
      <c r="B253" s="1"/>
      <c r="E253" s="3">
        <f t="shared" si="31"/>
        <v>0</v>
      </c>
    </row>
    <row r="254" spans="1:8" ht="12.75">
      <c r="A254" s="7" t="s">
        <v>73</v>
      </c>
      <c r="B254" s="1" t="s">
        <v>34</v>
      </c>
      <c r="C254" s="5">
        <v>0.5</v>
      </c>
      <c r="D254">
        <v>255</v>
      </c>
      <c r="E254" s="3">
        <f t="shared" si="31"/>
        <v>127.5</v>
      </c>
      <c r="F254" s="3"/>
      <c r="H254">
        <f>16.3*C254</f>
        <v>8.15</v>
      </c>
    </row>
    <row r="255" spans="1:8" ht="12.75">
      <c r="A255" s="7" t="s">
        <v>73</v>
      </c>
      <c r="B255" s="1" t="s">
        <v>30</v>
      </c>
      <c r="C255" s="5">
        <v>0.5</v>
      </c>
      <c r="D255">
        <v>255</v>
      </c>
      <c r="E255" s="3">
        <f t="shared" si="31"/>
        <v>127.5</v>
      </c>
      <c r="F255" s="3"/>
      <c r="H255">
        <f>16.3*C255</f>
        <v>8.15</v>
      </c>
    </row>
    <row r="256" spans="1:12" ht="12.75">
      <c r="A256" s="7" t="s">
        <v>73</v>
      </c>
      <c r="B256" s="1" t="s">
        <v>33</v>
      </c>
      <c r="C256" s="5">
        <v>0.5</v>
      </c>
      <c r="D256">
        <v>255</v>
      </c>
      <c r="E256" s="3">
        <f>C256*D256</f>
        <v>127.5</v>
      </c>
      <c r="F256" s="3">
        <v>383</v>
      </c>
      <c r="G256" s="3">
        <f>SUM(E254:E256)</f>
        <v>382.5</v>
      </c>
      <c r="H256">
        <f>16.3*C256</f>
        <v>8.15</v>
      </c>
      <c r="I256" s="3">
        <f>SUM(H254:H256)</f>
        <v>24.450000000000003</v>
      </c>
      <c r="J256" s="6">
        <f>G256+I256</f>
        <v>406.95</v>
      </c>
      <c r="K256">
        <v>400</v>
      </c>
      <c r="L256" s="6">
        <f>J256-K256</f>
        <v>6.949999999999989</v>
      </c>
    </row>
    <row r="257" spans="1:5" ht="12.75">
      <c r="A257" s="9"/>
      <c r="B257" s="1"/>
      <c r="E257">
        <f>C257*D257</f>
        <v>0</v>
      </c>
    </row>
    <row r="258" spans="1:2" ht="12.75">
      <c r="A258" s="9"/>
      <c r="B258" s="1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</sheetData>
  <autoFilter ref="A1:L257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2013-11-28T15:26:57Z</dcterms:modified>
  <cp:category/>
  <cp:version/>
  <cp:contentType/>
  <cp:contentStatus/>
</cp:coreProperties>
</file>