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Лист1!$A$1:$N$1</definedName>
  </definedNames>
  <calcPr calcId="114210"/>
</workbook>
</file>

<file path=xl/calcChain.xml><?xml version="1.0" encoding="utf-8"?>
<calcChain xmlns="http://schemas.openxmlformats.org/spreadsheetml/2006/main">
  <c r="L31" i="1"/>
  <c r="G31"/>
  <c r="I30"/>
  <c r="J30"/>
  <c r="I31"/>
  <c r="J31"/>
  <c r="K31"/>
  <c r="N31"/>
  <c r="E30"/>
  <c r="F30"/>
  <c r="E31"/>
  <c r="F31"/>
  <c r="N9"/>
  <c r="N12"/>
  <c r="N15"/>
  <c r="N17"/>
  <c r="N19"/>
  <c r="N21"/>
  <c r="N23"/>
  <c r="E28"/>
  <c r="F28"/>
  <c r="E26"/>
  <c r="F26"/>
  <c r="G28"/>
  <c r="I28"/>
  <c r="J28"/>
  <c r="I26"/>
  <c r="J26"/>
  <c r="K28"/>
  <c r="L28"/>
  <c r="N28"/>
  <c r="N33"/>
  <c r="N36"/>
  <c r="N40"/>
  <c r="N43"/>
  <c r="N46"/>
  <c r="N48"/>
  <c r="N50"/>
  <c r="N52"/>
  <c r="N55"/>
  <c r="N58"/>
  <c r="N60"/>
  <c r="N62"/>
  <c r="N66"/>
  <c r="N68"/>
  <c r="N76"/>
  <c r="N78"/>
  <c r="N82"/>
  <c r="N85"/>
  <c r="N88"/>
  <c r="N90"/>
  <c r="N96"/>
  <c r="N98"/>
  <c r="N100"/>
  <c r="N102"/>
  <c r="N106"/>
  <c r="N109"/>
  <c r="N112"/>
  <c r="N114"/>
  <c r="N117"/>
  <c r="N119"/>
  <c r="N123"/>
  <c r="N126"/>
  <c r="N128"/>
  <c r="N131"/>
  <c r="N133"/>
  <c r="N135"/>
  <c r="N137"/>
  <c r="N139"/>
  <c r="N140"/>
  <c r="N5"/>
  <c r="L9"/>
  <c r="L12"/>
  <c r="L15"/>
  <c r="L17"/>
  <c r="L19"/>
  <c r="L21"/>
  <c r="L23"/>
  <c r="L33"/>
  <c r="L36"/>
  <c r="L40"/>
  <c r="L43"/>
  <c r="L46"/>
  <c r="L48"/>
  <c r="L50"/>
  <c r="L52"/>
  <c r="L55"/>
  <c r="L58"/>
  <c r="L60"/>
  <c r="L62"/>
  <c r="L66"/>
  <c r="L68"/>
  <c r="L76"/>
  <c r="L78"/>
  <c r="L82"/>
  <c r="L85"/>
  <c r="L88"/>
  <c r="L90"/>
  <c r="L96"/>
  <c r="L98"/>
  <c r="L100"/>
  <c r="L102"/>
  <c r="L106"/>
  <c r="L109"/>
  <c r="L112"/>
  <c r="L114"/>
  <c r="L117"/>
  <c r="L119"/>
  <c r="L123"/>
  <c r="L126"/>
  <c r="L128"/>
  <c r="L131"/>
  <c r="L133"/>
  <c r="L135"/>
  <c r="L137"/>
  <c r="L139"/>
  <c r="L140"/>
  <c r="K139"/>
  <c r="K137"/>
  <c r="K135"/>
  <c r="K133"/>
  <c r="K131"/>
  <c r="K128"/>
  <c r="K126"/>
  <c r="K123"/>
  <c r="K119"/>
  <c r="K117"/>
  <c r="K114"/>
  <c r="K112"/>
  <c r="K109"/>
  <c r="K106"/>
  <c r="K102"/>
  <c r="K100"/>
  <c r="K98"/>
  <c r="K96"/>
  <c r="K90"/>
  <c r="K88"/>
  <c r="K85"/>
  <c r="K82"/>
  <c r="K78"/>
  <c r="K76"/>
  <c r="K68"/>
  <c r="K66"/>
  <c r="K62"/>
  <c r="K60"/>
  <c r="K58"/>
  <c r="K50"/>
  <c r="K55"/>
  <c r="K52"/>
  <c r="K48"/>
  <c r="K46"/>
  <c r="K43"/>
  <c r="K40"/>
  <c r="K36"/>
  <c r="K33"/>
  <c r="K23"/>
  <c r="K21"/>
  <c r="K19"/>
  <c r="K17"/>
  <c r="K15"/>
  <c r="K12"/>
  <c r="K9"/>
  <c r="G139"/>
  <c r="I139"/>
  <c r="J139"/>
  <c r="E139"/>
  <c r="F139"/>
  <c r="I137"/>
  <c r="J137"/>
  <c r="E137"/>
  <c r="F137"/>
  <c r="E2"/>
  <c r="F2"/>
  <c r="E3"/>
  <c r="F3"/>
  <c r="E4"/>
  <c r="F4"/>
  <c r="E5"/>
  <c r="F5"/>
  <c r="G5"/>
  <c r="I2"/>
  <c r="J2"/>
  <c r="I3"/>
  <c r="J3"/>
  <c r="I4"/>
  <c r="J4"/>
  <c r="I5"/>
  <c r="J5"/>
  <c r="K5"/>
  <c r="L5"/>
  <c r="I7"/>
  <c r="J7"/>
  <c r="I8"/>
  <c r="J8"/>
  <c r="I9"/>
  <c r="J9"/>
  <c r="I11"/>
  <c r="J11"/>
  <c r="I12"/>
  <c r="J12"/>
  <c r="I14"/>
  <c r="J14"/>
  <c r="I15"/>
  <c r="J15"/>
  <c r="I17"/>
  <c r="J17"/>
  <c r="I19"/>
  <c r="J19"/>
  <c r="I21"/>
  <c r="J21"/>
  <c r="I23"/>
  <c r="J23"/>
  <c r="I25"/>
  <c r="J25"/>
  <c r="I27"/>
  <c r="J27"/>
  <c r="I33"/>
  <c r="J33"/>
  <c r="I35"/>
  <c r="J35"/>
  <c r="I36"/>
  <c r="J36"/>
  <c r="I38"/>
  <c r="J38"/>
  <c r="I39"/>
  <c r="J39"/>
  <c r="I40"/>
  <c r="J40"/>
  <c r="I42"/>
  <c r="J42"/>
  <c r="I43"/>
  <c r="J43"/>
  <c r="I45"/>
  <c r="J45"/>
  <c r="I46"/>
  <c r="J46"/>
  <c r="I48"/>
  <c r="J48"/>
  <c r="I50"/>
  <c r="J50"/>
  <c r="I52"/>
  <c r="J52"/>
  <c r="I54"/>
  <c r="J54"/>
  <c r="I55"/>
  <c r="J55"/>
  <c r="I57"/>
  <c r="J57"/>
  <c r="I58"/>
  <c r="J58"/>
  <c r="I60"/>
  <c r="J60"/>
  <c r="I62"/>
  <c r="J62"/>
  <c r="I64"/>
  <c r="J64"/>
  <c r="I65"/>
  <c r="J65"/>
  <c r="I66"/>
  <c r="J66"/>
  <c r="I68"/>
  <c r="J68"/>
  <c r="I70"/>
  <c r="J70"/>
  <c r="I71"/>
  <c r="J71"/>
  <c r="I72"/>
  <c r="J72"/>
  <c r="I73"/>
  <c r="J73"/>
  <c r="I74"/>
  <c r="J74"/>
  <c r="I75"/>
  <c r="J75"/>
  <c r="I76"/>
  <c r="J76"/>
  <c r="I78"/>
  <c r="J78"/>
  <c r="I80"/>
  <c r="J80"/>
  <c r="I81"/>
  <c r="J81"/>
  <c r="I82"/>
  <c r="J82"/>
  <c r="I84"/>
  <c r="J84"/>
  <c r="I85"/>
  <c r="J85"/>
  <c r="I87"/>
  <c r="J87"/>
  <c r="I88"/>
  <c r="J88"/>
  <c r="I90"/>
  <c r="J90"/>
  <c r="I92"/>
  <c r="J92"/>
  <c r="I93"/>
  <c r="J93"/>
  <c r="I94"/>
  <c r="J94"/>
  <c r="I95"/>
  <c r="J95"/>
  <c r="I96"/>
  <c r="J96"/>
  <c r="I98"/>
  <c r="J98"/>
  <c r="I100"/>
  <c r="J100"/>
  <c r="I102"/>
  <c r="J102"/>
  <c r="I104"/>
  <c r="J104"/>
  <c r="I105"/>
  <c r="J105"/>
  <c r="I106"/>
  <c r="J106"/>
  <c r="I108"/>
  <c r="J108"/>
  <c r="I109"/>
  <c r="J109"/>
  <c r="I111"/>
  <c r="J111"/>
  <c r="I112"/>
  <c r="J112"/>
  <c r="I114"/>
  <c r="J114"/>
  <c r="I116"/>
  <c r="J116"/>
  <c r="I117"/>
  <c r="J117"/>
  <c r="I119"/>
  <c r="J119"/>
  <c r="I121"/>
  <c r="J121"/>
  <c r="I122"/>
  <c r="J122"/>
  <c r="I123"/>
  <c r="J123"/>
  <c r="I125"/>
  <c r="J125"/>
  <c r="I126"/>
  <c r="J126"/>
  <c r="I128"/>
  <c r="J128"/>
  <c r="I130"/>
  <c r="J130"/>
  <c r="I131"/>
  <c r="J131"/>
  <c r="I133"/>
  <c r="J133"/>
  <c r="I135"/>
  <c r="J135"/>
  <c r="E135"/>
  <c r="F135"/>
  <c r="G135"/>
  <c r="E108"/>
  <c r="F108"/>
  <c r="E109"/>
  <c r="F109"/>
  <c r="G109"/>
  <c r="E111"/>
  <c r="F111"/>
  <c r="E133"/>
  <c r="F133"/>
  <c r="G133"/>
  <c r="E130"/>
  <c r="F130"/>
  <c r="E131"/>
  <c r="F131"/>
  <c r="G131"/>
  <c r="E125"/>
  <c r="F125"/>
  <c r="E126"/>
  <c r="F126"/>
  <c r="G126"/>
  <c r="E121"/>
  <c r="F121"/>
  <c r="E122"/>
  <c r="F122"/>
  <c r="E123"/>
  <c r="F123"/>
  <c r="G123"/>
  <c r="E92"/>
  <c r="F92"/>
  <c r="E93"/>
  <c r="F93"/>
  <c r="E94"/>
  <c r="F94"/>
  <c r="E95"/>
  <c r="F95"/>
  <c r="E96"/>
  <c r="F96"/>
  <c r="G96"/>
  <c r="E33"/>
  <c r="F33"/>
  <c r="G33"/>
  <c r="E112"/>
  <c r="F112"/>
  <c r="G112"/>
  <c r="E128"/>
  <c r="F128"/>
  <c r="G128"/>
  <c r="E116"/>
  <c r="F116"/>
  <c r="E117"/>
  <c r="F117"/>
  <c r="G117"/>
  <c r="E81"/>
  <c r="F81"/>
  <c r="E38"/>
  <c r="F38"/>
  <c r="E39"/>
  <c r="F39"/>
  <c r="E40"/>
  <c r="F40"/>
  <c r="G40"/>
  <c r="E45"/>
  <c r="F45"/>
  <c r="E46"/>
  <c r="F46"/>
  <c r="G46"/>
  <c r="E54"/>
  <c r="F54"/>
  <c r="E55"/>
  <c r="F55"/>
  <c r="G55"/>
  <c r="E119"/>
  <c r="F119"/>
  <c r="G119"/>
  <c r="E50"/>
  <c r="F50"/>
  <c r="G50"/>
  <c r="E70"/>
  <c r="F70"/>
  <c r="E71"/>
  <c r="F71"/>
  <c r="E72"/>
  <c r="F72"/>
  <c r="E73"/>
  <c r="F73"/>
  <c r="E74"/>
  <c r="F74"/>
  <c r="E75"/>
  <c r="F75"/>
  <c r="E76"/>
  <c r="F76"/>
  <c r="G76"/>
  <c r="E11"/>
  <c r="F11"/>
  <c r="E12"/>
  <c r="F12"/>
  <c r="G12"/>
  <c r="E68"/>
  <c r="F68"/>
  <c r="G68"/>
  <c r="E114"/>
  <c r="F114"/>
  <c r="G114"/>
  <c r="E104"/>
  <c r="F104"/>
  <c r="E64"/>
  <c r="F64"/>
  <c r="E65"/>
  <c r="F65"/>
  <c r="E66"/>
  <c r="F66"/>
  <c r="G66"/>
  <c r="E60"/>
  <c r="F60"/>
  <c r="G60"/>
  <c r="E98"/>
  <c r="F98"/>
  <c r="G98"/>
  <c r="E100"/>
  <c r="F100"/>
  <c r="G100"/>
  <c r="E19"/>
  <c r="F19"/>
  <c r="G19"/>
  <c r="E35"/>
  <c r="F35"/>
  <c r="E36"/>
  <c r="F36"/>
  <c r="G36"/>
  <c r="E7"/>
  <c r="F7"/>
  <c r="E8"/>
  <c r="F8"/>
  <c r="E9"/>
  <c r="F9"/>
  <c r="G9"/>
  <c r="E102"/>
  <c r="F102"/>
  <c r="G102"/>
  <c r="E78"/>
  <c r="F78"/>
  <c r="G78"/>
  <c r="E52"/>
  <c r="F52"/>
  <c r="G52"/>
  <c r="E21"/>
  <c r="F21"/>
  <c r="G21"/>
  <c r="E23"/>
  <c r="F23"/>
  <c r="G23"/>
  <c r="E87"/>
  <c r="F87"/>
  <c r="E88"/>
  <c r="F88"/>
  <c r="G88"/>
  <c r="E17"/>
  <c r="F17"/>
  <c r="G17"/>
  <c r="E57"/>
  <c r="F57"/>
  <c r="E58"/>
  <c r="F58"/>
  <c r="G58"/>
  <c r="E14"/>
  <c r="F14"/>
  <c r="E15"/>
  <c r="F15"/>
  <c r="G15"/>
  <c r="E48"/>
  <c r="F48"/>
  <c r="G48"/>
  <c r="E27"/>
  <c r="F27"/>
  <c r="E42"/>
  <c r="F42"/>
  <c r="E43"/>
  <c r="F43"/>
  <c r="G43"/>
  <c r="E62"/>
  <c r="F62"/>
  <c r="G62"/>
  <c r="E84"/>
  <c r="F84"/>
  <c r="E85"/>
  <c r="F85"/>
  <c r="G85"/>
  <c r="E82"/>
  <c r="F82"/>
  <c r="E105"/>
  <c r="F105"/>
  <c r="E140"/>
  <c r="F140"/>
  <c r="E106"/>
  <c r="F106"/>
  <c r="E90"/>
  <c r="F90"/>
  <c r="G90"/>
  <c r="E25"/>
  <c r="F25"/>
  <c r="E80"/>
  <c r="F80"/>
  <c r="G82"/>
  <c r="G106"/>
</calcChain>
</file>

<file path=xl/sharedStrings.xml><?xml version="1.0" encoding="utf-8"?>
<sst xmlns="http://schemas.openxmlformats.org/spreadsheetml/2006/main" count="207" uniqueCount="82">
  <si>
    <r>
      <t>Э01Б 300х400, кратность заказа 10 шт 100,00р/шт</t>
    </r>
    <r>
      <rPr>
        <sz val="9"/>
        <color indexed="8"/>
        <rFont val="Verdana"/>
        <family val="2"/>
        <charset val="204"/>
      </rPr>
      <t> </t>
    </r>
  </si>
  <si>
    <r>
      <t>Э01Б 400х600, кратность заказа 5 шт 135,00р/шт</t>
    </r>
    <r>
      <rPr>
        <sz val="9"/>
        <color indexed="8"/>
        <rFont val="Verdana"/>
        <family val="2"/>
        <charset val="204"/>
      </rPr>
      <t> </t>
    </r>
  </si>
  <si>
    <r>
      <t>Э01Б 600х900, кратность заказа 2 шт 260,00р/шт</t>
    </r>
    <r>
      <rPr>
        <sz val="9"/>
        <color indexed="8"/>
        <rFont val="Verdana"/>
        <family val="2"/>
        <charset val="204"/>
      </rPr>
      <t> </t>
    </r>
  </si>
  <si>
    <r>
      <t>9011AJ 300х400, упаковка 10 шт. 80р/шт</t>
    </r>
    <r>
      <rPr>
        <sz val="9"/>
        <color indexed="8"/>
        <rFont val="Verdana"/>
        <family val="2"/>
        <charset val="204"/>
      </rPr>
      <t> </t>
    </r>
  </si>
  <si>
    <t>Бумага для выпечки SAGA (33х42) 50 листов 200,00р/уп </t>
  </si>
  <si>
    <r>
      <t>Пакеты SAGA (60 шт.) 200,00р/уп</t>
    </r>
    <r>
      <rPr>
        <sz val="9"/>
        <color indexed="8"/>
        <rFont val="Verdana"/>
        <family val="2"/>
        <charset val="204"/>
      </rPr>
      <t> </t>
    </r>
  </si>
  <si>
    <r>
      <t>Форма для кекса 130,00</t>
    </r>
    <r>
      <rPr>
        <sz val="9"/>
        <color indexed="8"/>
        <rFont val="Verdana"/>
        <family val="2"/>
        <charset val="204"/>
      </rPr>
      <t> </t>
    </r>
  </si>
  <si>
    <r>
      <t>Лопатки 40,00</t>
    </r>
    <r>
      <rPr>
        <sz val="9"/>
        <color indexed="8"/>
        <rFont val="Verdana"/>
        <family val="2"/>
        <charset val="204"/>
      </rPr>
      <t> </t>
    </r>
  </si>
  <si>
    <t>Кисточки 40,00 </t>
  </si>
  <si>
    <t>Венчик 75,00 </t>
  </si>
  <si>
    <t>Форма «Медведь» 50,00 </t>
  </si>
  <si>
    <t>5073 300х400, заказ от 1 шт 300,00р/шт </t>
  </si>
  <si>
    <t>Ксютка </t>
  </si>
  <si>
    <t>ТатьЯнаС </t>
  </si>
  <si>
    <t>матюша2011 </t>
  </si>
  <si>
    <t>KSSeniya </t>
  </si>
  <si>
    <t>Роза пустыни </t>
  </si>
  <si>
    <t>Юлия Третьякова </t>
  </si>
  <si>
    <t>*NaТаша* </t>
  </si>
  <si>
    <t>Сластенка </t>
  </si>
  <si>
    <t>ник</t>
  </si>
  <si>
    <t>наименование</t>
  </si>
  <si>
    <t>кол-во</t>
  </si>
  <si>
    <t>цена</t>
  </si>
  <si>
    <t>сумма</t>
  </si>
  <si>
    <t>Marmy </t>
  </si>
  <si>
    <t>Perola </t>
  </si>
  <si>
    <t>seveta </t>
  </si>
  <si>
    <t>Татьяна Исаева </t>
  </si>
  <si>
    <t>relaniuM </t>
  </si>
  <si>
    <t>ВАРТА </t>
  </si>
  <si>
    <t>A L I E N A </t>
  </si>
  <si>
    <t>Аннетта </t>
  </si>
  <si>
    <t>Роксолана </t>
  </si>
  <si>
    <t>Пиковая Дама </t>
  </si>
  <si>
    <t>Адриана </t>
  </si>
  <si>
    <t>tochkaZ </t>
  </si>
  <si>
    <t>Katunchik </t>
  </si>
  <si>
    <t>Наталья НБ </t>
  </si>
  <si>
    <t>ОЛиВ@ </t>
  </si>
  <si>
    <t>Diga </t>
  </si>
  <si>
    <t>lactochka </t>
  </si>
  <si>
    <t>*Есения* </t>
  </si>
  <si>
    <t>Ольга Никитина </t>
  </si>
  <si>
    <t>Васяля </t>
  </si>
  <si>
    <t>Selesta </t>
  </si>
  <si>
    <t>ELEN$ </t>
  </si>
  <si>
    <t>EVA_GRIN </t>
  </si>
  <si>
    <t>Почтимудрая</t>
  </si>
  <si>
    <t>Babochka@ </t>
  </si>
  <si>
    <t>tiana_t </t>
  </si>
  <si>
    <t>anatek2 </t>
  </si>
  <si>
    <t>piggy22 </t>
  </si>
  <si>
    <t>natalicat1983 </t>
  </si>
  <si>
    <t>Varentina </t>
  </si>
  <si>
    <t>Летящая </t>
  </si>
  <si>
    <t>Ларсэна </t>
  </si>
  <si>
    <t>Katunchik</t>
  </si>
  <si>
    <t>Цукатик</t>
  </si>
  <si>
    <t>Мария05 </t>
  </si>
  <si>
    <t>Пакеты SAGA (60 шт.) 200,00р/уп </t>
  </si>
  <si>
    <t>Лопатки 40,00 </t>
  </si>
  <si>
    <t>Форма для кекса 130,00 </t>
  </si>
  <si>
    <t>Силиконовый 300х400</t>
  </si>
  <si>
    <t>9011AJ 300х400</t>
  </si>
  <si>
    <t>Э01Б 300х400</t>
  </si>
  <si>
    <t>Э01Б 400х600</t>
  </si>
  <si>
    <t>Э01Б 600х900</t>
  </si>
  <si>
    <t>итого</t>
  </si>
  <si>
    <t>сдано</t>
  </si>
  <si>
    <t>Юлианна12</t>
  </si>
  <si>
    <t>Kroshka-Svetik</t>
  </si>
  <si>
    <t>Татьяна Шенк</t>
  </si>
  <si>
    <t>кф</t>
  </si>
  <si>
    <t>кф заказ</t>
  </si>
  <si>
    <t>тр</t>
  </si>
  <si>
    <t>тр итого</t>
  </si>
  <si>
    <t>к сдаче</t>
  </si>
  <si>
    <t>Korona</t>
  </si>
  <si>
    <t>Жанна 111 </t>
  </si>
  <si>
    <t>долг + /сдача -</t>
  </si>
  <si>
    <t>Katunchik  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</si>
</sst>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9"/>
      <color indexed="8"/>
      <name val="Verdana"/>
      <family val="2"/>
      <charset val="204"/>
    </font>
    <font>
      <sz val="9"/>
      <color indexed="8"/>
      <name val="Verdana"/>
      <family val="2"/>
      <charset val="204"/>
    </font>
    <font>
      <sz val="11"/>
      <name val="Calibri"/>
      <family val="2"/>
      <charset val="204"/>
    </font>
    <font>
      <sz val="9"/>
      <name val="Verdana"/>
      <family val="2"/>
      <charset val="204"/>
    </font>
    <font>
      <u/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9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/>
    <xf numFmtId="0" fontId="2" fillId="0" borderId="0" xfId="0" applyFont="1"/>
    <xf numFmtId="0" fontId="7" fillId="0" borderId="0" xfId="0" applyFont="1"/>
    <xf numFmtId="0" fontId="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bochka@&#160;" TargetMode="External"/><Relationship Id="rId1" Type="http://schemas.openxmlformats.org/officeDocument/2006/relationships/hyperlink" Target="mailto:&#1054;&#1051;&#1080;&#1042;@&#1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0"/>
  <sheetViews>
    <sheetView tabSelected="1" workbookViewId="0">
      <selection activeCell="A77" sqref="A77"/>
    </sheetView>
  </sheetViews>
  <sheetFormatPr defaultRowHeight="15"/>
  <cols>
    <col min="1" max="1" width="16.42578125" style="3" customWidth="1"/>
    <col min="2" max="2" width="32.28515625" customWidth="1"/>
    <col min="3" max="3" width="6.140625" customWidth="1"/>
    <col min="4" max="4" width="7.28515625" customWidth="1"/>
    <col min="5" max="5" width="7" customWidth="1"/>
    <col min="7" max="7" width="11.140625" customWidth="1"/>
    <col min="8" max="8" width="4.7109375" hidden="1" customWidth="1"/>
    <col min="9" max="9" width="7.42578125" hidden="1" customWidth="1"/>
    <col min="10" max="10" width="7.28515625" customWidth="1"/>
    <col min="12" max="12" width="11.7109375" style="7" customWidth="1"/>
    <col min="13" max="13" width="12" style="8" customWidth="1"/>
    <col min="14" max="14" width="15.140625" style="7" customWidth="1"/>
  </cols>
  <sheetData>
    <row r="1" spans="1:14">
      <c r="A1" s="3" t="s">
        <v>20</v>
      </c>
      <c r="B1" t="s">
        <v>21</v>
      </c>
      <c r="C1" t="s">
        <v>22</v>
      </c>
      <c r="D1" t="s">
        <v>23</v>
      </c>
      <c r="E1" t="s">
        <v>24</v>
      </c>
      <c r="F1" s="2">
        <v>0.15</v>
      </c>
      <c r="G1" t="s">
        <v>68</v>
      </c>
      <c r="H1" t="s">
        <v>73</v>
      </c>
      <c r="I1" t="s">
        <v>74</v>
      </c>
      <c r="J1" t="s">
        <v>75</v>
      </c>
      <c r="K1" t="s">
        <v>76</v>
      </c>
      <c r="L1" s="7" t="s">
        <v>77</v>
      </c>
      <c r="M1" s="8" t="s">
        <v>69</v>
      </c>
      <c r="N1" s="7" t="s">
        <v>80</v>
      </c>
    </row>
    <row r="2" spans="1:14">
      <c r="A2" s="4" t="s">
        <v>18</v>
      </c>
      <c r="B2" s="6" t="s">
        <v>66</v>
      </c>
      <c r="C2">
        <v>2</v>
      </c>
      <c r="D2">
        <v>125</v>
      </c>
      <c r="E2">
        <f t="shared" ref="E2:E50" si="0">C2*D2</f>
        <v>250</v>
      </c>
      <c r="F2">
        <f t="shared" ref="F2:F50" si="1">E2+E2*15/100</f>
        <v>287.5</v>
      </c>
      <c r="H2">
        <v>2</v>
      </c>
      <c r="I2">
        <f>C2*H2</f>
        <v>4</v>
      </c>
      <c r="J2">
        <f>1.35*I2</f>
        <v>5.4</v>
      </c>
    </row>
    <row r="3" spans="1:14">
      <c r="A3" s="4" t="s">
        <v>18</v>
      </c>
      <c r="B3" s="6" t="s">
        <v>63</v>
      </c>
      <c r="C3">
        <v>1</v>
      </c>
      <c r="D3">
        <v>250</v>
      </c>
      <c r="E3">
        <f t="shared" si="0"/>
        <v>250</v>
      </c>
      <c r="F3">
        <f t="shared" si="1"/>
        <v>287.5</v>
      </c>
      <c r="H3">
        <v>1</v>
      </c>
      <c r="I3">
        <f t="shared" ref="I3:I98" si="2">C3*H3</f>
        <v>1</v>
      </c>
      <c r="J3">
        <f t="shared" ref="J3:J98" si="3">1.35*I3</f>
        <v>1.35</v>
      </c>
    </row>
    <row r="4" spans="1:14">
      <c r="A4" s="4" t="s">
        <v>18</v>
      </c>
      <c r="B4" s="6" t="s">
        <v>60</v>
      </c>
      <c r="C4">
        <v>1</v>
      </c>
      <c r="D4">
        <v>170</v>
      </c>
      <c r="E4">
        <f t="shared" si="0"/>
        <v>170</v>
      </c>
      <c r="F4">
        <f t="shared" si="1"/>
        <v>195.5</v>
      </c>
      <c r="H4">
        <v>1</v>
      </c>
      <c r="I4">
        <f t="shared" si="2"/>
        <v>1</v>
      </c>
      <c r="J4">
        <f t="shared" si="3"/>
        <v>1.35</v>
      </c>
    </row>
    <row r="5" spans="1:14">
      <c r="A5" s="4" t="s">
        <v>18</v>
      </c>
      <c r="B5" s="6" t="s">
        <v>61</v>
      </c>
      <c r="C5">
        <v>1</v>
      </c>
      <c r="D5">
        <v>33</v>
      </c>
      <c r="E5">
        <f t="shared" si="0"/>
        <v>33</v>
      </c>
      <c r="F5">
        <f t="shared" si="1"/>
        <v>37.950000000000003</v>
      </c>
      <c r="G5">
        <f>SUM(F2:F5)</f>
        <v>808.45</v>
      </c>
      <c r="H5">
        <v>1</v>
      </c>
      <c r="I5">
        <f t="shared" si="2"/>
        <v>1</v>
      </c>
      <c r="J5">
        <f t="shared" si="3"/>
        <v>1.35</v>
      </c>
      <c r="K5">
        <f>SUM(J2:J5)</f>
        <v>9.4499999999999993</v>
      </c>
      <c r="L5" s="7">
        <f>G5+K5</f>
        <v>817.90000000000009</v>
      </c>
      <c r="M5" s="8">
        <v>809</v>
      </c>
      <c r="N5" s="7">
        <f>L5-M5</f>
        <v>8.9000000000000909</v>
      </c>
    </row>
    <row r="6" spans="1:14">
      <c r="A6" s="4"/>
      <c r="B6" s="6"/>
    </row>
    <row r="7" spans="1:14">
      <c r="A7" s="4" t="s">
        <v>42</v>
      </c>
      <c r="B7" s="6" t="s">
        <v>66</v>
      </c>
      <c r="C7">
        <v>1</v>
      </c>
      <c r="D7">
        <v>125</v>
      </c>
      <c r="E7">
        <f t="shared" si="0"/>
        <v>125</v>
      </c>
      <c r="F7">
        <f t="shared" si="1"/>
        <v>143.75</v>
      </c>
      <c r="H7">
        <v>2</v>
      </c>
      <c r="I7">
        <f t="shared" si="2"/>
        <v>2</v>
      </c>
      <c r="J7">
        <f t="shared" si="3"/>
        <v>2.7</v>
      </c>
    </row>
    <row r="8" spans="1:14">
      <c r="A8" s="4" t="s">
        <v>42</v>
      </c>
      <c r="B8" s="6" t="s">
        <v>63</v>
      </c>
      <c r="C8">
        <v>1</v>
      </c>
      <c r="D8">
        <v>250</v>
      </c>
      <c r="E8">
        <f t="shared" si="0"/>
        <v>250</v>
      </c>
      <c r="F8">
        <f t="shared" si="1"/>
        <v>287.5</v>
      </c>
      <c r="H8">
        <v>1</v>
      </c>
      <c r="I8">
        <f t="shared" si="2"/>
        <v>1</v>
      </c>
      <c r="J8">
        <f t="shared" si="3"/>
        <v>1.35</v>
      </c>
    </row>
    <row r="9" spans="1:14">
      <c r="A9" s="4" t="s">
        <v>42</v>
      </c>
      <c r="B9" s="6" t="s">
        <v>4</v>
      </c>
      <c r="C9">
        <v>1</v>
      </c>
      <c r="D9">
        <v>160</v>
      </c>
      <c r="E9">
        <f t="shared" si="0"/>
        <v>160</v>
      </c>
      <c r="F9">
        <f t="shared" si="1"/>
        <v>184</v>
      </c>
      <c r="G9">
        <f>SUM(F7:F9)</f>
        <v>615.25</v>
      </c>
      <c r="H9">
        <v>1</v>
      </c>
      <c r="I9">
        <f t="shared" si="2"/>
        <v>1</v>
      </c>
      <c r="J9">
        <f t="shared" si="3"/>
        <v>1.35</v>
      </c>
      <c r="K9">
        <f>SUM(J7:J9)</f>
        <v>5.4</v>
      </c>
      <c r="L9" s="7">
        <f>G9+K9</f>
        <v>620.65</v>
      </c>
      <c r="M9" s="8">
        <v>621.25</v>
      </c>
      <c r="N9" s="7">
        <f>L9-M9</f>
        <v>-0.60000000000002274</v>
      </c>
    </row>
    <row r="10" spans="1:14">
      <c r="A10" s="4"/>
      <c r="B10" s="6"/>
    </row>
    <row r="11" spans="1:14">
      <c r="A11" s="4" t="s">
        <v>31</v>
      </c>
      <c r="B11" s="6" t="s">
        <v>66</v>
      </c>
      <c r="C11">
        <v>2</v>
      </c>
      <c r="D11">
        <v>125</v>
      </c>
      <c r="E11">
        <f t="shared" si="0"/>
        <v>250</v>
      </c>
      <c r="F11">
        <f t="shared" si="1"/>
        <v>287.5</v>
      </c>
      <c r="H11">
        <v>2</v>
      </c>
      <c r="I11">
        <f t="shared" si="2"/>
        <v>4</v>
      </c>
      <c r="J11">
        <f t="shared" si="3"/>
        <v>5.4</v>
      </c>
    </row>
    <row r="12" spans="1:14">
      <c r="A12" s="4" t="s">
        <v>31</v>
      </c>
      <c r="B12" s="6" t="s">
        <v>62</v>
      </c>
      <c r="C12">
        <v>1</v>
      </c>
      <c r="D12">
        <v>105</v>
      </c>
      <c r="E12">
        <f t="shared" si="0"/>
        <v>105</v>
      </c>
      <c r="F12">
        <f t="shared" si="1"/>
        <v>120.75</v>
      </c>
      <c r="G12">
        <f>SUM(F11:F12)</f>
        <v>408.25</v>
      </c>
      <c r="H12">
        <v>2</v>
      </c>
      <c r="I12">
        <f t="shared" si="2"/>
        <v>2</v>
      </c>
      <c r="J12">
        <f t="shared" si="3"/>
        <v>2.7</v>
      </c>
      <c r="K12">
        <f>SUM(J11:J12)</f>
        <v>8.1000000000000014</v>
      </c>
      <c r="L12" s="7">
        <f>G12+K12</f>
        <v>416.35</v>
      </c>
      <c r="M12" s="8">
        <v>410</v>
      </c>
      <c r="N12" s="7">
        <f>L12-M12</f>
        <v>6.3500000000000227</v>
      </c>
    </row>
    <row r="13" spans="1:14">
      <c r="A13" s="4"/>
      <c r="B13" s="6"/>
    </row>
    <row r="14" spans="1:14">
      <c r="A14" s="4" t="s">
        <v>51</v>
      </c>
      <c r="B14" s="6" t="s">
        <v>64</v>
      </c>
      <c r="C14">
        <v>1</v>
      </c>
      <c r="D14">
        <v>75</v>
      </c>
      <c r="E14">
        <f t="shared" si="0"/>
        <v>75</v>
      </c>
      <c r="F14">
        <f t="shared" si="1"/>
        <v>86.25</v>
      </c>
      <c r="H14">
        <v>1</v>
      </c>
      <c r="I14">
        <f t="shared" si="2"/>
        <v>1</v>
      </c>
      <c r="J14">
        <f t="shared" si="3"/>
        <v>1.35</v>
      </c>
    </row>
    <row r="15" spans="1:14">
      <c r="A15" s="4" t="s">
        <v>51</v>
      </c>
      <c r="B15" s="6" t="s">
        <v>4</v>
      </c>
      <c r="C15">
        <v>1</v>
      </c>
      <c r="D15">
        <v>160</v>
      </c>
      <c r="E15">
        <f t="shared" si="0"/>
        <v>160</v>
      </c>
      <c r="F15">
        <f t="shared" si="1"/>
        <v>184</v>
      </c>
      <c r="G15">
        <f>SUM(F14:F15)</f>
        <v>270.25</v>
      </c>
      <c r="H15">
        <v>1</v>
      </c>
      <c r="I15">
        <f t="shared" si="2"/>
        <v>1</v>
      </c>
      <c r="J15">
        <f t="shared" si="3"/>
        <v>1.35</v>
      </c>
      <c r="K15">
        <f>SUM(J14:J15)</f>
        <v>2.7</v>
      </c>
      <c r="L15" s="7">
        <f>G15+K15</f>
        <v>272.95</v>
      </c>
      <c r="M15" s="8">
        <v>271</v>
      </c>
      <c r="N15" s="7">
        <f>L15-M15</f>
        <v>1.9499999999999886</v>
      </c>
    </row>
    <row r="16" spans="1:14">
      <c r="A16" s="4"/>
      <c r="B16" s="6"/>
    </row>
    <row r="17" spans="1:14">
      <c r="A17" s="5" t="s">
        <v>49</v>
      </c>
      <c r="B17" s="6" t="s">
        <v>64</v>
      </c>
      <c r="C17">
        <v>2</v>
      </c>
      <c r="D17">
        <v>75</v>
      </c>
      <c r="E17">
        <f t="shared" si="0"/>
        <v>150</v>
      </c>
      <c r="F17">
        <f t="shared" si="1"/>
        <v>172.5</v>
      </c>
      <c r="G17">
        <f>SUM(F17)</f>
        <v>172.5</v>
      </c>
      <c r="H17">
        <v>1</v>
      </c>
      <c r="I17">
        <f t="shared" si="2"/>
        <v>2</v>
      </c>
      <c r="J17">
        <f t="shared" si="3"/>
        <v>2.7</v>
      </c>
      <c r="K17">
        <f>SUM(J17)</f>
        <v>2.7</v>
      </c>
      <c r="L17" s="7">
        <f>G17+K17</f>
        <v>175.2</v>
      </c>
      <c r="M17" s="8">
        <v>172.5</v>
      </c>
      <c r="N17" s="7">
        <f>L17-M17</f>
        <v>2.6999999999999886</v>
      </c>
    </row>
    <row r="18" spans="1:14">
      <c r="A18" s="5"/>
      <c r="B18" s="6"/>
    </row>
    <row r="19" spans="1:14">
      <c r="A19" s="4" t="s">
        <v>40</v>
      </c>
      <c r="B19" s="6" t="s">
        <v>66</v>
      </c>
      <c r="C19">
        <v>2</v>
      </c>
      <c r="D19">
        <v>125</v>
      </c>
      <c r="E19">
        <f t="shared" si="0"/>
        <v>250</v>
      </c>
      <c r="F19">
        <f t="shared" si="1"/>
        <v>287.5</v>
      </c>
      <c r="G19">
        <f>SUM(F19)</f>
        <v>287.5</v>
      </c>
      <c r="H19">
        <v>2</v>
      </c>
      <c r="I19">
        <f t="shared" si="2"/>
        <v>4</v>
      </c>
      <c r="J19">
        <f t="shared" si="3"/>
        <v>5.4</v>
      </c>
      <c r="K19">
        <f>SUM(J19)</f>
        <v>5.4</v>
      </c>
      <c r="L19" s="7">
        <f>G19+K19</f>
        <v>292.89999999999998</v>
      </c>
      <c r="M19" s="8">
        <v>290</v>
      </c>
      <c r="N19" s="7">
        <f>L19-M19</f>
        <v>2.8999999999999773</v>
      </c>
    </row>
    <row r="20" spans="1:14">
      <c r="A20" s="4"/>
      <c r="B20" s="6"/>
    </row>
    <row r="21" spans="1:14">
      <c r="A21" s="4" t="s">
        <v>46</v>
      </c>
      <c r="B21" s="6" t="s">
        <v>66</v>
      </c>
      <c r="C21">
        <v>4</v>
      </c>
      <c r="D21">
        <v>125</v>
      </c>
      <c r="E21">
        <f t="shared" si="0"/>
        <v>500</v>
      </c>
      <c r="F21">
        <f t="shared" si="1"/>
        <v>575</v>
      </c>
      <c r="G21">
        <f>SUM(F21)</f>
        <v>575</v>
      </c>
      <c r="H21">
        <v>2</v>
      </c>
      <c r="I21">
        <f t="shared" si="2"/>
        <v>8</v>
      </c>
      <c r="J21">
        <f t="shared" si="3"/>
        <v>10.8</v>
      </c>
      <c r="K21">
        <f>SUM(J21)</f>
        <v>10.8</v>
      </c>
      <c r="L21" s="7">
        <f>G21+K21</f>
        <v>585.79999999999995</v>
      </c>
      <c r="M21" s="8">
        <v>575</v>
      </c>
      <c r="N21" s="7">
        <f>L21-M21</f>
        <v>10.799999999999955</v>
      </c>
    </row>
    <row r="22" spans="1:14">
      <c r="A22" s="4"/>
      <c r="B22" s="6"/>
    </row>
    <row r="23" spans="1:14">
      <c r="A23" s="4" t="s">
        <v>47</v>
      </c>
      <c r="B23" s="6" t="s">
        <v>66</v>
      </c>
      <c r="C23">
        <v>1</v>
      </c>
      <c r="D23">
        <v>125</v>
      </c>
      <c r="E23">
        <f t="shared" si="0"/>
        <v>125</v>
      </c>
      <c r="F23">
        <f t="shared" si="1"/>
        <v>143.75</v>
      </c>
      <c r="G23">
        <f>SUM(F23)</f>
        <v>143.75</v>
      </c>
      <c r="H23">
        <v>2</v>
      </c>
      <c r="I23">
        <f t="shared" si="2"/>
        <v>2</v>
      </c>
      <c r="J23">
        <f t="shared" si="3"/>
        <v>2.7</v>
      </c>
      <c r="K23">
        <f>SUM(J23)</f>
        <v>2.7</v>
      </c>
      <c r="L23" s="7">
        <f>G23+K23</f>
        <v>146.44999999999999</v>
      </c>
      <c r="M23" s="8">
        <v>144</v>
      </c>
      <c r="N23" s="7">
        <f>L23-M23</f>
        <v>2.4499999999999886</v>
      </c>
    </row>
    <row r="24" spans="1:14">
      <c r="A24" s="4"/>
      <c r="B24" s="6"/>
    </row>
    <row r="25" spans="1:14">
      <c r="A25" s="4" t="s">
        <v>57</v>
      </c>
      <c r="B25" s="6" t="s">
        <v>10</v>
      </c>
      <c r="C25">
        <v>4</v>
      </c>
      <c r="D25">
        <v>34</v>
      </c>
      <c r="E25">
        <f t="shared" si="0"/>
        <v>136</v>
      </c>
      <c r="F25">
        <f t="shared" si="1"/>
        <v>156.4</v>
      </c>
      <c r="H25">
        <v>2</v>
      </c>
      <c r="I25">
        <f t="shared" si="2"/>
        <v>8</v>
      </c>
      <c r="J25">
        <f t="shared" si="3"/>
        <v>10.8</v>
      </c>
    </row>
    <row r="26" spans="1:14">
      <c r="A26" s="4" t="s">
        <v>37</v>
      </c>
      <c r="B26" s="6" t="s">
        <v>66</v>
      </c>
      <c r="C26">
        <v>2</v>
      </c>
      <c r="D26">
        <v>125</v>
      </c>
      <c r="E26">
        <f t="shared" si="0"/>
        <v>250</v>
      </c>
      <c r="F26">
        <f t="shared" si="1"/>
        <v>287.5</v>
      </c>
      <c r="H26">
        <v>2</v>
      </c>
      <c r="I26">
        <f t="shared" si="2"/>
        <v>4</v>
      </c>
      <c r="J26">
        <f t="shared" si="3"/>
        <v>5.4</v>
      </c>
    </row>
    <row r="27" spans="1:14">
      <c r="A27" s="4" t="s">
        <v>37</v>
      </c>
      <c r="B27" s="6" t="s">
        <v>64</v>
      </c>
      <c r="C27">
        <v>3</v>
      </c>
      <c r="D27">
        <v>75</v>
      </c>
      <c r="E27">
        <f t="shared" si="0"/>
        <v>225</v>
      </c>
      <c r="F27">
        <f t="shared" si="1"/>
        <v>258.75</v>
      </c>
      <c r="H27">
        <v>1</v>
      </c>
      <c r="I27">
        <f t="shared" si="2"/>
        <v>3</v>
      </c>
      <c r="J27">
        <f t="shared" si="3"/>
        <v>4.0500000000000007</v>
      </c>
    </row>
    <row r="28" spans="1:14">
      <c r="A28" s="4" t="s">
        <v>37</v>
      </c>
      <c r="B28" s="6" t="s">
        <v>62</v>
      </c>
      <c r="C28">
        <v>1</v>
      </c>
      <c r="D28">
        <v>105</v>
      </c>
      <c r="E28">
        <f t="shared" si="0"/>
        <v>105</v>
      </c>
      <c r="F28">
        <f t="shared" si="1"/>
        <v>120.75</v>
      </c>
      <c r="G28">
        <f>SUM(F25:F28)</f>
        <v>823.4</v>
      </c>
      <c r="H28">
        <v>2</v>
      </c>
      <c r="I28">
        <f t="shared" si="2"/>
        <v>2</v>
      </c>
      <c r="J28">
        <f t="shared" si="3"/>
        <v>2.7</v>
      </c>
      <c r="K28">
        <f>SUM(J25:J28)</f>
        <v>22.950000000000003</v>
      </c>
      <c r="L28" s="7">
        <f>G28+K28</f>
        <v>846.35</v>
      </c>
      <c r="M28" s="8">
        <v>823.4</v>
      </c>
      <c r="N28" s="7">
        <f>L28-M28</f>
        <v>22.950000000000045</v>
      </c>
    </row>
    <row r="29" spans="1:14">
      <c r="A29" s="4"/>
      <c r="B29" s="6"/>
    </row>
    <row r="30" spans="1:14">
      <c r="A30" s="4" t="s">
        <v>81</v>
      </c>
      <c r="B30" s="6" t="s">
        <v>62</v>
      </c>
      <c r="C30">
        <v>1</v>
      </c>
      <c r="D30">
        <v>105</v>
      </c>
      <c r="E30">
        <f t="shared" si="0"/>
        <v>105</v>
      </c>
      <c r="F30">
        <f t="shared" si="1"/>
        <v>120.75</v>
      </c>
      <c r="H30">
        <v>2</v>
      </c>
      <c r="I30">
        <f t="shared" si="2"/>
        <v>2</v>
      </c>
      <c r="J30">
        <f t="shared" si="3"/>
        <v>2.7</v>
      </c>
    </row>
    <row r="31" spans="1:14">
      <c r="A31" s="4" t="s">
        <v>81</v>
      </c>
      <c r="B31" s="6" t="s">
        <v>66</v>
      </c>
      <c r="C31">
        <v>2</v>
      </c>
      <c r="D31">
        <v>125</v>
      </c>
      <c r="E31">
        <f t="shared" si="0"/>
        <v>250</v>
      </c>
      <c r="F31">
        <f t="shared" si="1"/>
        <v>287.5</v>
      </c>
      <c r="G31">
        <f>SUM(F30:F31)</f>
        <v>408.25</v>
      </c>
      <c r="H31">
        <v>2</v>
      </c>
      <c r="I31">
        <f t="shared" si="2"/>
        <v>4</v>
      </c>
      <c r="J31">
        <f t="shared" si="3"/>
        <v>5.4</v>
      </c>
      <c r="K31">
        <f>SUM(J30:J31)</f>
        <v>8.1000000000000014</v>
      </c>
      <c r="L31" s="7">
        <f>G31+K31</f>
        <v>416.35</v>
      </c>
      <c r="M31" s="8">
        <v>408.3</v>
      </c>
      <c r="N31" s="7">
        <f>L31-M31</f>
        <v>8.0500000000000114</v>
      </c>
    </row>
    <row r="32" spans="1:14">
      <c r="A32" s="4"/>
      <c r="B32" s="6"/>
    </row>
    <row r="33" spans="1:14">
      <c r="A33" s="4" t="s">
        <v>15</v>
      </c>
      <c r="B33" s="6" t="s">
        <v>65</v>
      </c>
      <c r="C33">
        <v>2</v>
      </c>
      <c r="D33">
        <v>95</v>
      </c>
      <c r="E33">
        <f t="shared" si="0"/>
        <v>190</v>
      </c>
      <c r="F33">
        <f t="shared" si="1"/>
        <v>218.5</v>
      </c>
      <c r="G33">
        <f>SUM(F33)</f>
        <v>218.5</v>
      </c>
      <c r="H33">
        <v>1</v>
      </c>
      <c r="I33">
        <f t="shared" si="2"/>
        <v>2</v>
      </c>
      <c r="J33">
        <f t="shared" si="3"/>
        <v>2.7</v>
      </c>
      <c r="K33">
        <f>SUM(J33)</f>
        <v>2.7</v>
      </c>
      <c r="L33" s="7">
        <f>G33+K33</f>
        <v>221.2</v>
      </c>
      <c r="M33" s="8">
        <v>218.5</v>
      </c>
      <c r="N33" s="7">
        <f>L33-M33</f>
        <v>2.6999999999999886</v>
      </c>
    </row>
    <row r="34" spans="1:14">
      <c r="A34" s="4"/>
      <c r="B34" s="6"/>
    </row>
    <row r="35" spans="1:14">
      <c r="A35" s="4" t="s">
        <v>41</v>
      </c>
      <c r="B35" s="6" t="s">
        <v>66</v>
      </c>
      <c r="C35">
        <v>1</v>
      </c>
      <c r="D35">
        <v>125</v>
      </c>
      <c r="E35">
        <f t="shared" si="0"/>
        <v>125</v>
      </c>
      <c r="F35">
        <f t="shared" si="1"/>
        <v>143.75</v>
      </c>
      <c r="H35">
        <v>2</v>
      </c>
      <c r="I35">
        <f t="shared" si="2"/>
        <v>2</v>
      </c>
      <c r="J35">
        <f t="shared" si="3"/>
        <v>2.7</v>
      </c>
    </row>
    <row r="36" spans="1:14">
      <c r="A36" s="4" t="s">
        <v>41</v>
      </c>
      <c r="B36" s="6" t="s">
        <v>63</v>
      </c>
      <c r="C36">
        <v>1</v>
      </c>
      <c r="D36">
        <v>250</v>
      </c>
      <c r="E36">
        <f t="shared" si="0"/>
        <v>250</v>
      </c>
      <c r="F36">
        <f t="shared" si="1"/>
        <v>287.5</v>
      </c>
      <c r="G36">
        <f>SUM(F35:F36)</f>
        <v>431.25</v>
      </c>
      <c r="H36">
        <v>1</v>
      </c>
      <c r="I36">
        <f t="shared" si="2"/>
        <v>1</v>
      </c>
      <c r="J36">
        <f t="shared" si="3"/>
        <v>1.35</v>
      </c>
      <c r="K36">
        <f>SUM(J35:J36)</f>
        <v>4.0500000000000007</v>
      </c>
      <c r="L36" s="7">
        <f>G36+K36</f>
        <v>435.3</v>
      </c>
      <c r="M36" s="8">
        <v>432</v>
      </c>
      <c r="N36" s="7">
        <f>L36-M36</f>
        <v>3.3000000000000114</v>
      </c>
    </row>
    <row r="37" spans="1:14">
      <c r="A37" s="4"/>
      <c r="B37" s="6"/>
    </row>
    <row r="38" spans="1:14">
      <c r="A38" s="4" t="s">
        <v>25</v>
      </c>
      <c r="B38" s="6" t="s">
        <v>66</v>
      </c>
      <c r="C38">
        <v>1</v>
      </c>
      <c r="D38">
        <v>125</v>
      </c>
      <c r="E38">
        <f t="shared" si="0"/>
        <v>125</v>
      </c>
      <c r="F38">
        <f t="shared" si="1"/>
        <v>143.75</v>
      </c>
      <c r="H38">
        <v>2</v>
      </c>
      <c r="I38">
        <f t="shared" si="2"/>
        <v>2</v>
      </c>
      <c r="J38">
        <f t="shared" si="3"/>
        <v>2.7</v>
      </c>
    </row>
    <row r="39" spans="1:14">
      <c r="A39" s="4" t="s">
        <v>25</v>
      </c>
      <c r="B39" s="6" t="s">
        <v>64</v>
      </c>
      <c r="C39">
        <v>1</v>
      </c>
      <c r="D39">
        <v>75</v>
      </c>
      <c r="E39">
        <f t="shared" si="0"/>
        <v>75</v>
      </c>
      <c r="F39">
        <f t="shared" si="1"/>
        <v>86.25</v>
      </c>
      <c r="H39">
        <v>1</v>
      </c>
      <c r="I39">
        <f t="shared" si="2"/>
        <v>1</v>
      </c>
      <c r="J39">
        <f t="shared" si="3"/>
        <v>1.35</v>
      </c>
    </row>
    <row r="40" spans="1:14">
      <c r="A40" s="4" t="s">
        <v>25</v>
      </c>
      <c r="B40" s="6" t="s">
        <v>62</v>
      </c>
      <c r="C40">
        <v>1</v>
      </c>
      <c r="D40">
        <v>105</v>
      </c>
      <c r="E40">
        <f t="shared" si="0"/>
        <v>105</v>
      </c>
      <c r="F40">
        <f t="shared" si="1"/>
        <v>120.75</v>
      </c>
      <c r="G40">
        <f>SUM(F38:F40)</f>
        <v>350.75</v>
      </c>
      <c r="H40">
        <v>2</v>
      </c>
      <c r="I40">
        <f t="shared" si="2"/>
        <v>2</v>
      </c>
      <c r="J40">
        <f t="shared" si="3"/>
        <v>2.7</v>
      </c>
      <c r="K40">
        <f>SUM(J38:J40)</f>
        <v>6.7500000000000009</v>
      </c>
      <c r="L40" s="7">
        <f>G40+K40</f>
        <v>357.5</v>
      </c>
      <c r="M40" s="8">
        <v>350.75</v>
      </c>
      <c r="N40" s="7">
        <f>L40-M40</f>
        <v>6.75</v>
      </c>
    </row>
    <row r="41" spans="1:14">
      <c r="A41" s="4"/>
      <c r="B41" s="6"/>
    </row>
    <row r="42" spans="1:14">
      <c r="A42" s="4" t="s">
        <v>53</v>
      </c>
      <c r="B42" s="6" t="s">
        <v>64</v>
      </c>
      <c r="C42">
        <v>1</v>
      </c>
      <c r="D42">
        <v>75</v>
      </c>
      <c r="E42">
        <f t="shared" si="0"/>
        <v>75</v>
      </c>
      <c r="F42">
        <f t="shared" si="1"/>
        <v>86.25</v>
      </c>
      <c r="H42">
        <v>1</v>
      </c>
      <c r="I42">
        <f t="shared" si="2"/>
        <v>1</v>
      </c>
      <c r="J42">
        <f t="shared" si="3"/>
        <v>1.35</v>
      </c>
    </row>
    <row r="43" spans="1:14">
      <c r="A43" s="4" t="s">
        <v>53</v>
      </c>
      <c r="B43" s="6" t="s">
        <v>62</v>
      </c>
      <c r="C43">
        <v>1</v>
      </c>
      <c r="D43">
        <v>105</v>
      </c>
      <c r="E43">
        <f t="shared" si="0"/>
        <v>105</v>
      </c>
      <c r="F43">
        <f t="shared" si="1"/>
        <v>120.75</v>
      </c>
      <c r="G43">
        <f>SUM(F42:F43)</f>
        <v>207</v>
      </c>
      <c r="H43">
        <v>2</v>
      </c>
      <c r="I43">
        <f t="shared" si="2"/>
        <v>2</v>
      </c>
      <c r="J43">
        <f t="shared" si="3"/>
        <v>2.7</v>
      </c>
      <c r="K43">
        <f>SUM(J42:J43)</f>
        <v>4.0500000000000007</v>
      </c>
      <c r="L43" s="7">
        <f>G43+K43</f>
        <v>211.05</v>
      </c>
      <c r="M43" s="8">
        <v>207</v>
      </c>
      <c r="N43" s="7">
        <f>L43-M43</f>
        <v>4.0500000000000114</v>
      </c>
    </row>
    <row r="44" spans="1:14">
      <c r="A44" s="4"/>
      <c r="B44" s="6"/>
    </row>
    <row r="45" spans="1:14">
      <c r="A45" s="4" t="s">
        <v>26</v>
      </c>
      <c r="B45" s="6" t="s">
        <v>66</v>
      </c>
      <c r="C45">
        <v>2</v>
      </c>
      <c r="D45">
        <v>125</v>
      </c>
      <c r="E45">
        <f t="shared" si="0"/>
        <v>250</v>
      </c>
      <c r="F45">
        <f t="shared" si="1"/>
        <v>287.5</v>
      </c>
      <c r="H45">
        <v>2</v>
      </c>
      <c r="I45">
        <f t="shared" si="2"/>
        <v>4</v>
      </c>
      <c r="J45">
        <f t="shared" si="3"/>
        <v>5.4</v>
      </c>
    </row>
    <row r="46" spans="1:14">
      <c r="A46" s="4" t="s">
        <v>26</v>
      </c>
      <c r="B46" s="6" t="s">
        <v>4</v>
      </c>
      <c r="C46">
        <v>1</v>
      </c>
      <c r="D46">
        <v>160</v>
      </c>
      <c r="E46">
        <f t="shared" si="0"/>
        <v>160</v>
      </c>
      <c r="F46">
        <f t="shared" si="1"/>
        <v>184</v>
      </c>
      <c r="G46">
        <f>SUM(F45:F46)</f>
        <v>471.5</v>
      </c>
      <c r="H46">
        <v>1</v>
      </c>
      <c r="I46">
        <f t="shared" si="2"/>
        <v>1</v>
      </c>
      <c r="J46">
        <f t="shared" si="3"/>
        <v>1.35</v>
      </c>
      <c r="K46">
        <f>SUM(J45:J46)</f>
        <v>6.75</v>
      </c>
      <c r="L46" s="7">
        <f>G46+K46</f>
        <v>478.25</v>
      </c>
      <c r="M46" s="8">
        <v>471.5</v>
      </c>
      <c r="N46" s="7">
        <f>L46-M46</f>
        <v>6.75</v>
      </c>
    </row>
    <row r="47" spans="1:14">
      <c r="A47" s="4"/>
      <c r="B47" s="6"/>
    </row>
    <row r="48" spans="1:14">
      <c r="A48" s="4" t="s">
        <v>52</v>
      </c>
      <c r="B48" s="6" t="s">
        <v>64</v>
      </c>
      <c r="C48">
        <v>2</v>
      </c>
      <c r="D48">
        <v>75</v>
      </c>
      <c r="E48">
        <f t="shared" si="0"/>
        <v>150</v>
      </c>
      <c r="F48">
        <f t="shared" si="1"/>
        <v>172.5</v>
      </c>
      <c r="G48">
        <f>SUM(F48)</f>
        <v>172.5</v>
      </c>
      <c r="H48">
        <v>1</v>
      </c>
      <c r="I48">
        <f t="shared" si="2"/>
        <v>2</v>
      </c>
      <c r="J48">
        <f t="shared" si="3"/>
        <v>2.7</v>
      </c>
      <c r="K48">
        <f>SUM(J48)</f>
        <v>2.7</v>
      </c>
      <c r="L48" s="7">
        <f>G48+K48</f>
        <v>175.2</v>
      </c>
      <c r="M48" s="8">
        <v>172.5</v>
      </c>
      <c r="N48" s="7">
        <f>L48-M48</f>
        <v>2.6999999999999886</v>
      </c>
    </row>
    <row r="49" spans="1:14">
      <c r="A49" s="4"/>
      <c r="B49" s="6"/>
    </row>
    <row r="50" spans="1:14">
      <c r="A50" s="4" t="s">
        <v>29</v>
      </c>
      <c r="B50" s="6" t="s">
        <v>66</v>
      </c>
      <c r="C50">
        <v>3</v>
      </c>
      <c r="D50">
        <v>125</v>
      </c>
      <c r="E50">
        <f t="shared" si="0"/>
        <v>375</v>
      </c>
      <c r="F50">
        <f t="shared" si="1"/>
        <v>431.25</v>
      </c>
      <c r="G50">
        <f>SUM(F50)</f>
        <v>431.25</v>
      </c>
      <c r="H50">
        <v>2</v>
      </c>
      <c r="I50">
        <f t="shared" si="2"/>
        <v>6</v>
      </c>
      <c r="J50">
        <f t="shared" si="3"/>
        <v>8.1000000000000014</v>
      </c>
      <c r="K50">
        <f>SUM(J50)</f>
        <v>8.1000000000000014</v>
      </c>
      <c r="L50" s="7">
        <f>G50+K50</f>
        <v>439.35</v>
      </c>
      <c r="M50" s="8">
        <v>432</v>
      </c>
      <c r="N50" s="7">
        <f>L50-M50</f>
        <v>7.3500000000000227</v>
      </c>
    </row>
    <row r="51" spans="1:14">
      <c r="A51" s="4"/>
      <c r="B51" s="6"/>
    </row>
    <row r="52" spans="1:14">
      <c r="A52" s="4" t="s">
        <v>45</v>
      </c>
      <c r="B52" s="6" t="s">
        <v>66</v>
      </c>
      <c r="C52">
        <v>1</v>
      </c>
      <c r="D52">
        <v>125</v>
      </c>
      <c r="E52">
        <f t="shared" ref="E52:E96" si="4">C52*D52</f>
        <v>125</v>
      </c>
      <c r="F52">
        <f t="shared" ref="F52:F96" si="5">E52+E52*15/100</f>
        <v>143.75</v>
      </c>
      <c r="G52">
        <f>SUM(F52)</f>
        <v>143.75</v>
      </c>
      <c r="H52">
        <v>2</v>
      </c>
      <c r="I52">
        <f t="shared" si="2"/>
        <v>2</v>
      </c>
      <c r="J52">
        <f t="shared" si="3"/>
        <v>2.7</v>
      </c>
      <c r="K52">
        <f>SUM(J52)</f>
        <v>2.7</v>
      </c>
      <c r="L52" s="7">
        <f>G52+K52</f>
        <v>146.44999999999999</v>
      </c>
      <c r="M52" s="8">
        <v>144</v>
      </c>
      <c r="N52" s="7">
        <f>L52-M52</f>
        <v>2.4499999999999886</v>
      </c>
    </row>
    <row r="53" spans="1:14">
      <c r="A53" s="4"/>
      <c r="B53" s="6"/>
    </row>
    <row r="54" spans="1:14">
      <c r="A54" s="4" t="s">
        <v>27</v>
      </c>
      <c r="B54" s="6" t="s">
        <v>66</v>
      </c>
      <c r="C54">
        <v>2</v>
      </c>
      <c r="D54">
        <v>125</v>
      </c>
      <c r="E54">
        <f t="shared" si="4"/>
        <v>250</v>
      </c>
      <c r="F54">
        <f t="shared" si="5"/>
        <v>287.5</v>
      </c>
      <c r="H54">
        <v>2</v>
      </c>
      <c r="I54">
        <f t="shared" si="2"/>
        <v>4</v>
      </c>
      <c r="J54">
        <f t="shared" si="3"/>
        <v>5.4</v>
      </c>
    </row>
    <row r="55" spans="1:14">
      <c r="A55" s="4" t="s">
        <v>27</v>
      </c>
      <c r="B55" s="6" t="s">
        <v>64</v>
      </c>
      <c r="C55">
        <v>4</v>
      </c>
      <c r="D55">
        <v>75</v>
      </c>
      <c r="E55">
        <f t="shared" si="4"/>
        <v>300</v>
      </c>
      <c r="F55">
        <f t="shared" si="5"/>
        <v>345</v>
      </c>
      <c r="G55">
        <f>SUM(F54:F55)</f>
        <v>632.5</v>
      </c>
      <c r="H55">
        <v>1</v>
      </c>
      <c r="I55">
        <f t="shared" si="2"/>
        <v>4</v>
      </c>
      <c r="J55">
        <f t="shared" si="3"/>
        <v>5.4</v>
      </c>
      <c r="K55">
        <f>SUM(J54:J55)</f>
        <v>10.8</v>
      </c>
      <c r="L55" s="7">
        <f>G55+K55</f>
        <v>643.29999999999995</v>
      </c>
      <c r="M55" s="8">
        <v>632.5</v>
      </c>
      <c r="N55" s="7">
        <f>L55-M55</f>
        <v>10.799999999999955</v>
      </c>
    </row>
    <row r="56" spans="1:14">
      <c r="A56" s="4"/>
      <c r="B56" s="6"/>
    </row>
    <row r="57" spans="1:14">
      <c r="A57" s="4" t="s">
        <v>50</v>
      </c>
      <c r="B57" s="6" t="s">
        <v>64</v>
      </c>
      <c r="C57">
        <v>2</v>
      </c>
      <c r="D57">
        <v>75</v>
      </c>
      <c r="E57">
        <f t="shared" si="4"/>
        <v>150</v>
      </c>
      <c r="F57">
        <f t="shared" si="5"/>
        <v>172.5</v>
      </c>
      <c r="H57">
        <v>1</v>
      </c>
      <c r="I57">
        <f t="shared" si="2"/>
        <v>2</v>
      </c>
      <c r="J57">
        <f t="shared" si="3"/>
        <v>2.7</v>
      </c>
    </row>
    <row r="58" spans="1:14">
      <c r="A58" s="4" t="s">
        <v>50</v>
      </c>
      <c r="B58" s="6" t="s">
        <v>4</v>
      </c>
      <c r="C58">
        <v>1</v>
      </c>
      <c r="D58">
        <v>160</v>
      </c>
      <c r="E58">
        <f t="shared" si="4"/>
        <v>160</v>
      </c>
      <c r="F58">
        <f t="shared" si="5"/>
        <v>184</v>
      </c>
      <c r="G58">
        <f>SUM(F57:F58)</f>
        <v>356.5</v>
      </c>
      <c r="H58">
        <v>1</v>
      </c>
      <c r="I58">
        <f t="shared" si="2"/>
        <v>1</v>
      </c>
      <c r="J58">
        <f t="shared" si="3"/>
        <v>1.35</v>
      </c>
      <c r="K58">
        <f>SUM(J57:J58)</f>
        <v>4.0500000000000007</v>
      </c>
      <c r="L58" s="7">
        <f>G58+K58</f>
        <v>360.55</v>
      </c>
      <c r="M58" s="8">
        <v>356.5</v>
      </c>
      <c r="N58" s="7">
        <f>L58-M58</f>
        <v>4.0500000000000114</v>
      </c>
    </row>
    <row r="59" spans="1:14">
      <c r="A59" s="4"/>
      <c r="B59" s="6"/>
    </row>
    <row r="60" spans="1:14">
      <c r="A60" s="4" t="s">
        <v>36</v>
      </c>
      <c r="B60" s="6" t="s">
        <v>66</v>
      </c>
      <c r="C60">
        <v>2</v>
      </c>
      <c r="D60">
        <v>125</v>
      </c>
      <c r="E60">
        <f t="shared" si="4"/>
        <v>250</v>
      </c>
      <c r="F60">
        <f t="shared" si="5"/>
        <v>287.5</v>
      </c>
      <c r="G60">
        <f>SUM(F60)</f>
        <v>287.5</v>
      </c>
      <c r="H60">
        <v>2</v>
      </c>
      <c r="I60">
        <f t="shared" si="2"/>
        <v>4</v>
      </c>
      <c r="J60">
        <f t="shared" si="3"/>
        <v>5.4</v>
      </c>
      <c r="K60">
        <f>SUM(J60)</f>
        <v>5.4</v>
      </c>
      <c r="L60" s="7">
        <f>G60+K60</f>
        <v>292.89999999999998</v>
      </c>
      <c r="M60" s="8">
        <v>290</v>
      </c>
      <c r="N60" s="7">
        <f>L60-M60</f>
        <v>2.8999999999999773</v>
      </c>
    </row>
    <row r="61" spans="1:14">
      <c r="A61" s="4"/>
      <c r="B61" s="6"/>
    </row>
    <row r="62" spans="1:14">
      <c r="A62" s="4" t="s">
        <v>54</v>
      </c>
      <c r="B62" s="6" t="s">
        <v>64</v>
      </c>
      <c r="C62">
        <v>3</v>
      </c>
      <c r="D62">
        <v>75</v>
      </c>
      <c r="E62">
        <f t="shared" si="4"/>
        <v>225</v>
      </c>
      <c r="F62">
        <f t="shared" si="5"/>
        <v>258.75</v>
      </c>
      <c r="G62">
        <f>SUM(F62)</f>
        <v>258.75</v>
      </c>
      <c r="H62">
        <v>1</v>
      </c>
      <c r="I62">
        <f t="shared" si="2"/>
        <v>3</v>
      </c>
      <c r="J62">
        <f t="shared" si="3"/>
        <v>4.0500000000000007</v>
      </c>
      <c r="K62">
        <f>SUM(J62)</f>
        <v>4.0500000000000007</v>
      </c>
      <c r="L62" s="7">
        <f>G62+K62</f>
        <v>262.8</v>
      </c>
      <c r="M62" s="8">
        <v>259</v>
      </c>
      <c r="N62" s="7">
        <f>L62-M62</f>
        <v>3.8000000000000114</v>
      </c>
    </row>
    <row r="63" spans="1:14">
      <c r="A63" s="4"/>
      <c r="B63" s="6"/>
    </row>
    <row r="64" spans="1:14">
      <c r="A64" s="4" t="s">
        <v>35</v>
      </c>
      <c r="B64" s="6" t="s">
        <v>66</v>
      </c>
      <c r="C64">
        <v>1</v>
      </c>
      <c r="D64">
        <v>125</v>
      </c>
      <c r="E64">
        <f t="shared" si="4"/>
        <v>125</v>
      </c>
      <c r="F64">
        <f t="shared" si="5"/>
        <v>143.75</v>
      </c>
      <c r="H64">
        <v>2</v>
      </c>
      <c r="I64">
        <f t="shared" si="2"/>
        <v>2</v>
      </c>
      <c r="J64">
        <f t="shared" si="3"/>
        <v>2.7</v>
      </c>
    </row>
    <row r="65" spans="1:14">
      <c r="A65" s="4" t="s">
        <v>35</v>
      </c>
      <c r="B65" s="6" t="s">
        <v>64</v>
      </c>
      <c r="C65">
        <v>1</v>
      </c>
      <c r="D65">
        <v>75</v>
      </c>
      <c r="E65">
        <f t="shared" si="4"/>
        <v>75</v>
      </c>
      <c r="F65">
        <f t="shared" si="5"/>
        <v>86.25</v>
      </c>
      <c r="H65">
        <v>1</v>
      </c>
      <c r="I65">
        <f t="shared" si="2"/>
        <v>1</v>
      </c>
      <c r="J65">
        <f t="shared" si="3"/>
        <v>1.35</v>
      </c>
    </row>
    <row r="66" spans="1:14">
      <c r="A66" s="4" t="s">
        <v>35</v>
      </c>
      <c r="B66" s="6" t="s">
        <v>9</v>
      </c>
      <c r="C66">
        <v>1</v>
      </c>
      <c r="D66">
        <v>60</v>
      </c>
      <c r="E66">
        <f t="shared" si="4"/>
        <v>60</v>
      </c>
      <c r="F66">
        <f t="shared" si="5"/>
        <v>69</v>
      </c>
      <c r="G66">
        <f>SUM(F64:F66)</f>
        <v>299</v>
      </c>
      <c r="H66">
        <v>1</v>
      </c>
      <c r="I66">
        <f t="shared" si="2"/>
        <v>1</v>
      </c>
      <c r="J66">
        <f t="shared" si="3"/>
        <v>1.35</v>
      </c>
      <c r="K66">
        <f>SUM(J64:J66)</f>
        <v>5.4</v>
      </c>
      <c r="L66" s="7">
        <f>G66+K66</f>
        <v>304.39999999999998</v>
      </c>
      <c r="M66" s="8">
        <v>299</v>
      </c>
      <c r="N66" s="7">
        <f>L66-M66</f>
        <v>5.3999999999999773</v>
      </c>
    </row>
    <row r="67" spans="1:14">
      <c r="A67" s="4"/>
      <c r="B67" s="6"/>
    </row>
    <row r="68" spans="1:14">
      <c r="A68" s="4" t="s">
        <v>32</v>
      </c>
      <c r="B68" s="6" t="s">
        <v>66</v>
      </c>
      <c r="C68">
        <v>1</v>
      </c>
      <c r="D68">
        <v>125</v>
      </c>
      <c r="E68">
        <f t="shared" si="4"/>
        <v>125</v>
      </c>
      <c r="F68">
        <f t="shared" si="5"/>
        <v>143.75</v>
      </c>
      <c r="G68">
        <f>SUM(F68)</f>
        <v>143.75</v>
      </c>
      <c r="H68">
        <v>2</v>
      </c>
      <c r="I68">
        <f t="shared" si="2"/>
        <v>2</v>
      </c>
      <c r="J68">
        <f t="shared" si="3"/>
        <v>2.7</v>
      </c>
      <c r="K68">
        <f>SUM(J68)</f>
        <v>2.7</v>
      </c>
      <c r="L68" s="7">
        <f>G68+K68</f>
        <v>146.44999999999999</v>
      </c>
      <c r="M68" s="8">
        <v>143.75</v>
      </c>
      <c r="N68" s="7">
        <f>L68-M68</f>
        <v>2.6999999999999886</v>
      </c>
    </row>
    <row r="69" spans="1:14">
      <c r="A69" s="4"/>
      <c r="B69" s="6"/>
    </row>
    <row r="70" spans="1:14">
      <c r="A70" s="4" t="s">
        <v>30</v>
      </c>
      <c r="B70" s="6" t="s">
        <v>66</v>
      </c>
      <c r="C70">
        <v>2</v>
      </c>
      <c r="D70">
        <v>125</v>
      </c>
      <c r="E70">
        <f t="shared" si="4"/>
        <v>250</v>
      </c>
      <c r="F70">
        <f t="shared" si="5"/>
        <v>287.5</v>
      </c>
      <c r="H70">
        <v>2</v>
      </c>
      <c r="I70">
        <f t="shared" si="2"/>
        <v>4</v>
      </c>
      <c r="J70">
        <f t="shared" si="3"/>
        <v>5.4</v>
      </c>
    </row>
    <row r="71" spans="1:14">
      <c r="A71" s="4" t="s">
        <v>30</v>
      </c>
      <c r="B71" s="6" t="s">
        <v>64</v>
      </c>
      <c r="C71">
        <v>2</v>
      </c>
      <c r="D71">
        <v>75</v>
      </c>
      <c r="E71">
        <f t="shared" si="4"/>
        <v>150</v>
      </c>
      <c r="F71">
        <f t="shared" si="5"/>
        <v>172.5</v>
      </c>
      <c r="H71">
        <v>1</v>
      </c>
      <c r="I71">
        <f t="shared" si="2"/>
        <v>2</v>
      </c>
      <c r="J71">
        <f t="shared" si="3"/>
        <v>2.7</v>
      </c>
    </row>
    <row r="72" spans="1:14">
      <c r="A72" s="4" t="s">
        <v>30</v>
      </c>
      <c r="B72" s="6" t="s">
        <v>63</v>
      </c>
      <c r="C72">
        <v>1</v>
      </c>
      <c r="D72">
        <v>250</v>
      </c>
      <c r="E72">
        <f t="shared" si="4"/>
        <v>250</v>
      </c>
      <c r="F72">
        <f t="shared" si="5"/>
        <v>287.5</v>
      </c>
      <c r="H72">
        <v>1</v>
      </c>
      <c r="I72">
        <f t="shared" si="2"/>
        <v>1</v>
      </c>
      <c r="J72">
        <f t="shared" si="3"/>
        <v>1.35</v>
      </c>
    </row>
    <row r="73" spans="1:14">
      <c r="A73" s="4" t="s">
        <v>30</v>
      </c>
      <c r="B73" s="6" t="s">
        <v>4</v>
      </c>
      <c r="C73">
        <v>1</v>
      </c>
      <c r="D73">
        <v>160</v>
      </c>
      <c r="E73">
        <f t="shared" si="4"/>
        <v>160</v>
      </c>
      <c r="F73">
        <f t="shared" si="5"/>
        <v>184</v>
      </c>
      <c r="H73">
        <v>1</v>
      </c>
      <c r="I73">
        <f t="shared" si="2"/>
        <v>1</v>
      </c>
      <c r="J73">
        <f t="shared" si="3"/>
        <v>1.35</v>
      </c>
    </row>
    <row r="74" spans="1:14">
      <c r="A74" s="4" t="s">
        <v>30</v>
      </c>
      <c r="B74" s="6" t="s">
        <v>62</v>
      </c>
      <c r="C74">
        <v>1</v>
      </c>
      <c r="D74">
        <v>105</v>
      </c>
      <c r="E74">
        <f t="shared" si="4"/>
        <v>105</v>
      </c>
      <c r="F74">
        <f t="shared" si="5"/>
        <v>120.75</v>
      </c>
      <c r="H74">
        <v>2</v>
      </c>
      <c r="I74">
        <f t="shared" si="2"/>
        <v>2</v>
      </c>
      <c r="J74">
        <f t="shared" si="3"/>
        <v>2.7</v>
      </c>
    </row>
    <row r="75" spans="1:14">
      <c r="A75" s="4" t="s">
        <v>30</v>
      </c>
      <c r="B75" s="6" t="s">
        <v>61</v>
      </c>
      <c r="C75">
        <v>1</v>
      </c>
      <c r="D75">
        <v>33</v>
      </c>
      <c r="E75">
        <f t="shared" si="4"/>
        <v>33</v>
      </c>
      <c r="F75">
        <f t="shared" si="5"/>
        <v>37.950000000000003</v>
      </c>
      <c r="H75">
        <v>1</v>
      </c>
      <c r="I75">
        <f t="shared" si="2"/>
        <v>1</v>
      </c>
      <c r="J75">
        <f t="shared" si="3"/>
        <v>1.35</v>
      </c>
    </row>
    <row r="76" spans="1:14">
      <c r="A76" s="4" t="s">
        <v>30</v>
      </c>
      <c r="B76" s="6" t="s">
        <v>8</v>
      </c>
      <c r="C76">
        <v>2</v>
      </c>
      <c r="D76">
        <v>33</v>
      </c>
      <c r="E76">
        <f t="shared" si="4"/>
        <v>66</v>
      </c>
      <c r="F76">
        <f t="shared" si="5"/>
        <v>75.900000000000006</v>
      </c>
      <c r="G76">
        <f>SUM(F70:F76)</f>
        <v>1166.1000000000001</v>
      </c>
      <c r="H76">
        <v>1</v>
      </c>
      <c r="I76">
        <f t="shared" si="2"/>
        <v>2</v>
      </c>
      <c r="J76">
        <f t="shared" si="3"/>
        <v>2.7</v>
      </c>
      <c r="K76">
        <f>SUM(J70:J76)</f>
        <v>17.55</v>
      </c>
      <c r="L76" s="7">
        <f>G76+K76</f>
        <v>1183.6500000000001</v>
      </c>
      <c r="M76" s="8">
        <v>1166.0999999999999</v>
      </c>
      <c r="N76" s="7">
        <f>L76-M76</f>
        <v>17.550000000000182</v>
      </c>
    </row>
    <row r="77" spans="1:14">
      <c r="A77" s="4"/>
      <c r="B77" s="6"/>
    </row>
    <row r="78" spans="1:14">
      <c r="A78" s="4" t="s">
        <v>44</v>
      </c>
      <c r="B78" s="6" t="s">
        <v>66</v>
      </c>
      <c r="C78">
        <v>5</v>
      </c>
      <c r="D78">
        <v>125</v>
      </c>
      <c r="E78">
        <f t="shared" si="4"/>
        <v>625</v>
      </c>
      <c r="F78">
        <f t="shared" si="5"/>
        <v>718.75</v>
      </c>
      <c r="G78">
        <f>SUM(F78)</f>
        <v>718.75</v>
      </c>
      <c r="H78">
        <v>2</v>
      </c>
      <c r="I78">
        <f t="shared" si="2"/>
        <v>10</v>
      </c>
      <c r="J78">
        <f t="shared" si="3"/>
        <v>13.5</v>
      </c>
      <c r="K78">
        <f>SUM(J78)</f>
        <v>13.5</v>
      </c>
      <c r="L78" s="7">
        <f>G78+K78</f>
        <v>732.25</v>
      </c>
      <c r="M78" s="8">
        <v>718.75</v>
      </c>
      <c r="N78" s="7">
        <f>L78-M78</f>
        <v>13.5</v>
      </c>
    </row>
    <row r="79" spans="1:14">
      <c r="A79" s="4"/>
      <c r="B79" s="6"/>
    </row>
    <row r="80" spans="1:14">
      <c r="A80" s="4" t="s">
        <v>12</v>
      </c>
      <c r="B80" s="6" t="s">
        <v>65</v>
      </c>
      <c r="C80">
        <v>1</v>
      </c>
      <c r="D80">
        <v>95</v>
      </c>
      <c r="E80">
        <f t="shared" si="4"/>
        <v>95</v>
      </c>
      <c r="F80">
        <f t="shared" si="5"/>
        <v>109.25</v>
      </c>
      <c r="H80">
        <v>1</v>
      </c>
      <c r="I80">
        <f t="shared" si="2"/>
        <v>1</v>
      </c>
      <c r="J80">
        <f t="shared" si="3"/>
        <v>1.35</v>
      </c>
    </row>
    <row r="81" spans="1:14">
      <c r="A81" s="4" t="s">
        <v>12</v>
      </c>
      <c r="B81" s="6" t="s">
        <v>66</v>
      </c>
      <c r="C81">
        <v>1</v>
      </c>
      <c r="D81">
        <v>125</v>
      </c>
      <c r="E81">
        <f t="shared" si="4"/>
        <v>125</v>
      </c>
      <c r="F81">
        <f t="shared" si="5"/>
        <v>143.75</v>
      </c>
      <c r="H81">
        <v>2</v>
      </c>
      <c r="I81">
        <f t="shared" si="2"/>
        <v>2</v>
      </c>
      <c r="J81">
        <f t="shared" si="3"/>
        <v>2.7</v>
      </c>
    </row>
    <row r="82" spans="1:14">
      <c r="A82" s="4" t="s">
        <v>12</v>
      </c>
      <c r="B82" s="6" t="s">
        <v>63</v>
      </c>
      <c r="C82">
        <v>1</v>
      </c>
      <c r="D82">
        <v>250</v>
      </c>
      <c r="E82">
        <f t="shared" si="4"/>
        <v>250</v>
      </c>
      <c r="F82">
        <f t="shared" si="5"/>
        <v>287.5</v>
      </c>
      <c r="G82">
        <f>SUM(F80:F82)</f>
        <v>540.5</v>
      </c>
      <c r="H82">
        <v>1</v>
      </c>
      <c r="I82">
        <f t="shared" si="2"/>
        <v>1</v>
      </c>
      <c r="J82">
        <f t="shared" si="3"/>
        <v>1.35</v>
      </c>
      <c r="K82">
        <f>SUM(J80:J82)</f>
        <v>5.4</v>
      </c>
      <c r="L82" s="7">
        <f>G82+K82</f>
        <v>545.9</v>
      </c>
      <c r="M82" s="8">
        <v>540.5</v>
      </c>
      <c r="N82" s="7">
        <f>L82-M82</f>
        <v>5.3999999999999773</v>
      </c>
    </row>
    <row r="83" spans="1:14">
      <c r="A83" s="4"/>
      <c r="B83" s="6"/>
    </row>
    <row r="84" spans="1:14">
      <c r="A84" s="4" t="s">
        <v>56</v>
      </c>
      <c r="B84" s="6" t="s">
        <v>63</v>
      </c>
      <c r="C84">
        <v>1</v>
      </c>
      <c r="D84">
        <v>250</v>
      </c>
      <c r="E84">
        <f t="shared" si="4"/>
        <v>250</v>
      </c>
      <c r="F84">
        <f t="shared" si="5"/>
        <v>287.5</v>
      </c>
      <c r="H84">
        <v>1</v>
      </c>
      <c r="I84">
        <f t="shared" si="2"/>
        <v>1</v>
      </c>
      <c r="J84">
        <f t="shared" si="3"/>
        <v>1.35</v>
      </c>
    </row>
    <row r="85" spans="1:14">
      <c r="A85" s="4" t="s">
        <v>56</v>
      </c>
      <c r="B85" s="6" t="s">
        <v>8</v>
      </c>
      <c r="C85">
        <v>2</v>
      </c>
      <c r="D85">
        <v>33</v>
      </c>
      <c r="E85">
        <f t="shared" si="4"/>
        <v>66</v>
      </c>
      <c r="F85">
        <f t="shared" si="5"/>
        <v>75.900000000000006</v>
      </c>
      <c r="G85">
        <f>SUM(F84:F85)</f>
        <v>363.4</v>
      </c>
      <c r="H85">
        <v>1</v>
      </c>
      <c r="I85">
        <f t="shared" si="2"/>
        <v>2</v>
      </c>
      <c r="J85">
        <f t="shared" si="3"/>
        <v>2.7</v>
      </c>
      <c r="K85">
        <f>SUM(J84:J85)</f>
        <v>4.0500000000000007</v>
      </c>
      <c r="L85" s="7">
        <f>G85+K85</f>
        <v>367.45</v>
      </c>
      <c r="M85" s="8">
        <v>363.4</v>
      </c>
      <c r="N85" s="7">
        <f>L85-M85</f>
        <v>4.0500000000000114</v>
      </c>
    </row>
    <row r="86" spans="1:14">
      <c r="A86" s="4"/>
      <c r="B86" s="6"/>
    </row>
    <row r="87" spans="1:14">
      <c r="A87" s="4" t="s">
        <v>55</v>
      </c>
      <c r="B87" s="6" t="s">
        <v>66</v>
      </c>
      <c r="C87">
        <v>2</v>
      </c>
      <c r="D87">
        <v>125</v>
      </c>
      <c r="E87">
        <f t="shared" si="4"/>
        <v>250</v>
      </c>
      <c r="F87">
        <f t="shared" si="5"/>
        <v>287.5</v>
      </c>
      <c r="H87">
        <v>2</v>
      </c>
      <c r="I87">
        <f t="shared" si="2"/>
        <v>4</v>
      </c>
      <c r="J87">
        <f t="shared" si="3"/>
        <v>5.4</v>
      </c>
    </row>
    <row r="88" spans="1:14">
      <c r="A88" s="4" t="s">
        <v>55</v>
      </c>
      <c r="B88" s="6" t="s">
        <v>64</v>
      </c>
      <c r="C88">
        <v>2</v>
      </c>
      <c r="D88">
        <v>75</v>
      </c>
      <c r="E88">
        <f t="shared" si="4"/>
        <v>150</v>
      </c>
      <c r="F88">
        <f t="shared" si="5"/>
        <v>172.5</v>
      </c>
      <c r="G88">
        <f>SUM(F87:F88)</f>
        <v>460</v>
      </c>
      <c r="H88">
        <v>1</v>
      </c>
      <c r="I88">
        <f t="shared" si="2"/>
        <v>2</v>
      </c>
      <c r="J88">
        <f t="shared" si="3"/>
        <v>2.7</v>
      </c>
      <c r="K88">
        <f>SUM(J87:J88)</f>
        <v>8.1000000000000014</v>
      </c>
      <c r="L88" s="7">
        <f>G88+K88</f>
        <v>468.1</v>
      </c>
      <c r="M88" s="8">
        <v>460</v>
      </c>
      <c r="N88" s="7">
        <f>L88-M88</f>
        <v>8.1000000000000227</v>
      </c>
    </row>
    <row r="89" spans="1:14">
      <c r="A89" s="4"/>
      <c r="B89" s="6"/>
    </row>
    <row r="90" spans="1:14">
      <c r="A90" s="4" t="s">
        <v>59</v>
      </c>
      <c r="B90" s="6" t="s">
        <v>9</v>
      </c>
      <c r="C90">
        <v>1</v>
      </c>
      <c r="D90">
        <v>60</v>
      </c>
      <c r="E90">
        <f t="shared" si="4"/>
        <v>60</v>
      </c>
      <c r="F90">
        <f t="shared" si="5"/>
        <v>69</v>
      </c>
      <c r="G90">
        <f>SUM(F90)</f>
        <v>69</v>
      </c>
      <c r="H90">
        <v>1</v>
      </c>
      <c r="I90">
        <f t="shared" si="2"/>
        <v>1</v>
      </c>
      <c r="J90">
        <f t="shared" si="3"/>
        <v>1.35</v>
      </c>
      <c r="K90">
        <f>SUM(J90)</f>
        <v>1.35</v>
      </c>
      <c r="L90" s="7">
        <f>G90+K90</f>
        <v>70.349999999999994</v>
      </c>
      <c r="M90" s="8">
        <v>69</v>
      </c>
      <c r="N90" s="7">
        <f>L90-M90</f>
        <v>1.3499999999999943</v>
      </c>
    </row>
    <row r="91" spans="1:14">
      <c r="A91" s="4"/>
      <c r="B91" s="6"/>
    </row>
    <row r="92" spans="1:14">
      <c r="A92" s="4" t="s">
        <v>14</v>
      </c>
      <c r="B92" s="6" t="s">
        <v>65</v>
      </c>
      <c r="C92">
        <v>2</v>
      </c>
      <c r="D92">
        <v>95</v>
      </c>
      <c r="E92">
        <f t="shared" si="4"/>
        <v>190</v>
      </c>
      <c r="F92">
        <f t="shared" si="5"/>
        <v>218.5</v>
      </c>
      <c r="H92">
        <v>1</v>
      </c>
      <c r="I92">
        <f t="shared" si="2"/>
        <v>2</v>
      </c>
      <c r="J92">
        <f t="shared" si="3"/>
        <v>2.7</v>
      </c>
    </row>
    <row r="93" spans="1:14">
      <c r="A93" s="4" t="s">
        <v>14</v>
      </c>
      <c r="B93" s="6" t="s">
        <v>66</v>
      </c>
      <c r="C93">
        <v>3</v>
      </c>
      <c r="D93">
        <v>125</v>
      </c>
      <c r="E93">
        <f t="shared" si="4"/>
        <v>375</v>
      </c>
      <c r="F93">
        <f t="shared" si="5"/>
        <v>431.25</v>
      </c>
      <c r="H93">
        <v>2</v>
      </c>
      <c r="I93">
        <f t="shared" si="2"/>
        <v>6</v>
      </c>
      <c r="J93">
        <f t="shared" si="3"/>
        <v>8.1000000000000014</v>
      </c>
    </row>
    <row r="94" spans="1:14">
      <c r="A94" s="4" t="s">
        <v>14</v>
      </c>
      <c r="B94" s="6" t="s">
        <v>64</v>
      </c>
      <c r="C94">
        <v>2</v>
      </c>
      <c r="D94">
        <v>75</v>
      </c>
      <c r="E94">
        <f t="shared" si="4"/>
        <v>150</v>
      </c>
      <c r="F94">
        <f t="shared" si="5"/>
        <v>172.5</v>
      </c>
      <c r="H94">
        <v>1</v>
      </c>
      <c r="I94">
        <f t="shared" si="2"/>
        <v>2</v>
      </c>
      <c r="J94">
        <f t="shared" si="3"/>
        <v>2.7</v>
      </c>
    </row>
    <row r="95" spans="1:14">
      <c r="A95" s="4" t="s">
        <v>14</v>
      </c>
      <c r="B95" s="6" t="s">
        <v>61</v>
      </c>
      <c r="C95">
        <v>1</v>
      </c>
      <c r="D95">
        <v>33</v>
      </c>
      <c r="E95">
        <f t="shared" si="4"/>
        <v>33</v>
      </c>
      <c r="F95">
        <f t="shared" si="5"/>
        <v>37.950000000000003</v>
      </c>
      <c r="H95">
        <v>1</v>
      </c>
      <c r="I95">
        <f t="shared" si="2"/>
        <v>1</v>
      </c>
      <c r="J95">
        <f t="shared" si="3"/>
        <v>1.35</v>
      </c>
    </row>
    <row r="96" spans="1:14">
      <c r="A96" s="4" t="s">
        <v>14</v>
      </c>
      <c r="B96" s="6" t="s">
        <v>8</v>
      </c>
      <c r="C96">
        <v>1</v>
      </c>
      <c r="D96">
        <v>33</v>
      </c>
      <c r="E96">
        <f t="shared" si="4"/>
        <v>33</v>
      </c>
      <c r="F96">
        <f t="shared" si="5"/>
        <v>37.950000000000003</v>
      </c>
      <c r="G96">
        <f>SUM(F92:F96)</f>
        <v>898.15000000000009</v>
      </c>
      <c r="H96">
        <v>1</v>
      </c>
      <c r="I96">
        <f t="shared" si="2"/>
        <v>1</v>
      </c>
      <c r="J96">
        <f t="shared" si="3"/>
        <v>1.35</v>
      </c>
      <c r="K96">
        <f>SUM(J92:J96)</f>
        <v>16.2</v>
      </c>
      <c r="L96" s="7">
        <f>G96+K96</f>
        <v>914.35000000000014</v>
      </c>
      <c r="M96" s="8">
        <v>899</v>
      </c>
      <c r="N96" s="7">
        <f>L96-M96</f>
        <v>15.350000000000136</v>
      </c>
    </row>
    <row r="97" spans="1:14">
      <c r="A97" s="4"/>
      <c r="B97" s="6"/>
    </row>
    <row r="98" spans="1:14">
      <c r="A98" s="4" t="s">
        <v>38</v>
      </c>
      <c r="B98" s="6" t="s">
        <v>66</v>
      </c>
      <c r="C98">
        <v>2</v>
      </c>
      <c r="D98">
        <v>125</v>
      </c>
      <c r="E98">
        <f t="shared" ref="E98:E140" si="6">C98*D98</f>
        <v>250</v>
      </c>
      <c r="F98">
        <f t="shared" ref="F98:F140" si="7">E98+E98*15/100</f>
        <v>287.5</v>
      </c>
      <c r="G98">
        <f>SUM(F98)</f>
        <v>287.5</v>
      </c>
      <c r="H98">
        <v>2</v>
      </c>
      <c r="I98">
        <f t="shared" si="2"/>
        <v>4</v>
      </c>
      <c r="J98">
        <f t="shared" si="3"/>
        <v>5.4</v>
      </c>
      <c r="K98">
        <f>SUM(J98)</f>
        <v>5.4</v>
      </c>
      <c r="L98" s="7">
        <f>G98+K98</f>
        <v>292.89999999999998</v>
      </c>
      <c r="M98" s="8">
        <v>300</v>
      </c>
      <c r="N98" s="7">
        <f>L98-M98</f>
        <v>-7.1000000000000227</v>
      </c>
    </row>
    <row r="99" spans="1:14">
      <c r="A99" s="4"/>
      <c r="B99" s="6"/>
    </row>
    <row r="100" spans="1:14">
      <c r="A100" s="5" t="s">
        <v>39</v>
      </c>
      <c r="B100" s="6" t="s">
        <v>66</v>
      </c>
      <c r="C100">
        <v>1</v>
      </c>
      <c r="D100">
        <v>125</v>
      </c>
      <c r="E100">
        <f t="shared" si="6"/>
        <v>125</v>
      </c>
      <c r="F100">
        <f t="shared" si="7"/>
        <v>143.75</v>
      </c>
      <c r="G100">
        <f>SUM(F100)</f>
        <v>143.75</v>
      </c>
      <c r="H100">
        <v>2</v>
      </c>
      <c r="I100">
        <f t="shared" ref="I100:I139" si="8">C100*H100</f>
        <v>2</v>
      </c>
      <c r="J100">
        <f t="shared" ref="J100:J139" si="9">1.35*I100</f>
        <v>2.7</v>
      </c>
      <c r="K100">
        <f>SUM(J100)</f>
        <v>2.7</v>
      </c>
      <c r="L100" s="7">
        <f>G100+K100</f>
        <v>146.44999999999999</v>
      </c>
      <c r="M100" s="8">
        <v>143.75</v>
      </c>
      <c r="N100" s="7">
        <f>L100-M100</f>
        <v>2.6999999999999886</v>
      </c>
    </row>
    <row r="101" spans="1:14">
      <c r="A101" s="5"/>
      <c r="B101" s="6"/>
    </row>
    <row r="102" spans="1:14">
      <c r="A102" s="4" t="s">
        <v>43</v>
      </c>
      <c r="B102" s="6" t="s">
        <v>66</v>
      </c>
      <c r="C102">
        <v>2</v>
      </c>
      <c r="D102">
        <v>125</v>
      </c>
      <c r="E102">
        <f t="shared" si="6"/>
        <v>250</v>
      </c>
      <c r="F102">
        <f t="shared" si="7"/>
        <v>287.5</v>
      </c>
      <c r="G102">
        <f>SUM(F102)</f>
        <v>287.5</v>
      </c>
      <c r="H102">
        <v>2</v>
      </c>
      <c r="I102">
        <f t="shared" si="8"/>
        <v>4</v>
      </c>
      <c r="J102">
        <f t="shared" si="9"/>
        <v>5.4</v>
      </c>
      <c r="K102">
        <f>SUM(J102)</f>
        <v>5.4</v>
      </c>
      <c r="L102" s="7">
        <f>G102+K102</f>
        <v>292.89999999999998</v>
      </c>
      <c r="M102" s="8">
        <v>287.5</v>
      </c>
      <c r="N102" s="7">
        <f>L102-M102</f>
        <v>5.3999999999999773</v>
      </c>
    </row>
    <row r="103" spans="1:14">
      <c r="A103" s="4"/>
      <c r="B103" s="6"/>
    </row>
    <row r="104" spans="1:14">
      <c r="A104" s="4" t="s">
        <v>34</v>
      </c>
      <c r="B104" s="6" t="s">
        <v>66</v>
      </c>
      <c r="C104">
        <v>2</v>
      </c>
      <c r="D104">
        <v>125</v>
      </c>
      <c r="E104">
        <f t="shared" si="6"/>
        <v>250</v>
      </c>
      <c r="F104">
        <f t="shared" si="7"/>
        <v>287.5</v>
      </c>
      <c r="H104">
        <v>2</v>
      </c>
      <c r="I104">
        <f t="shared" si="8"/>
        <v>4</v>
      </c>
      <c r="J104">
        <f t="shared" si="9"/>
        <v>5.4</v>
      </c>
    </row>
    <row r="105" spans="1:14">
      <c r="A105" s="4" t="s">
        <v>34</v>
      </c>
      <c r="B105" s="6" t="s">
        <v>4</v>
      </c>
      <c r="C105">
        <v>1</v>
      </c>
      <c r="D105">
        <v>160</v>
      </c>
      <c r="E105">
        <f t="shared" si="6"/>
        <v>160</v>
      </c>
      <c r="F105">
        <f t="shared" si="7"/>
        <v>184</v>
      </c>
      <c r="H105">
        <v>1</v>
      </c>
      <c r="I105">
        <f t="shared" si="8"/>
        <v>1</v>
      </c>
      <c r="J105">
        <f t="shared" si="9"/>
        <v>1.35</v>
      </c>
    </row>
    <row r="106" spans="1:14">
      <c r="A106" s="4" t="s">
        <v>34</v>
      </c>
      <c r="B106" s="6" t="s">
        <v>8</v>
      </c>
      <c r="C106">
        <v>2</v>
      </c>
      <c r="D106">
        <v>33</v>
      </c>
      <c r="E106">
        <f t="shared" si="6"/>
        <v>66</v>
      </c>
      <c r="F106">
        <f t="shared" si="7"/>
        <v>75.900000000000006</v>
      </c>
      <c r="G106">
        <f>SUM(F104:F106)</f>
        <v>547.4</v>
      </c>
      <c r="H106">
        <v>1</v>
      </c>
      <c r="I106">
        <f t="shared" si="8"/>
        <v>2</v>
      </c>
      <c r="J106">
        <f t="shared" si="9"/>
        <v>2.7</v>
      </c>
      <c r="K106">
        <f>SUM(J104:J106)</f>
        <v>9.4499999999999993</v>
      </c>
      <c r="L106" s="7">
        <f>G106+K106</f>
        <v>556.85</v>
      </c>
      <c r="M106" s="8">
        <v>548</v>
      </c>
      <c r="N106" s="7">
        <f>L106-M106</f>
        <v>8.8500000000000227</v>
      </c>
    </row>
    <row r="107" spans="1:14">
      <c r="A107" s="4"/>
      <c r="B107" s="6"/>
    </row>
    <row r="108" spans="1:14">
      <c r="A108" s="4" t="s">
        <v>48</v>
      </c>
      <c r="B108" s="6" t="s">
        <v>66</v>
      </c>
      <c r="C108">
        <v>1</v>
      </c>
      <c r="D108">
        <v>125</v>
      </c>
      <c r="E108">
        <f t="shared" si="6"/>
        <v>125</v>
      </c>
      <c r="F108">
        <f t="shared" si="7"/>
        <v>143.75</v>
      </c>
      <c r="H108">
        <v>2</v>
      </c>
      <c r="I108">
        <f t="shared" si="8"/>
        <v>2</v>
      </c>
      <c r="J108">
        <f t="shared" si="9"/>
        <v>2.7</v>
      </c>
    </row>
    <row r="109" spans="1:14">
      <c r="A109" s="4" t="s">
        <v>48</v>
      </c>
      <c r="B109" s="6" t="s">
        <v>67</v>
      </c>
      <c r="C109">
        <v>2</v>
      </c>
      <c r="D109">
        <v>255</v>
      </c>
      <c r="E109">
        <f t="shared" si="6"/>
        <v>510</v>
      </c>
      <c r="F109">
        <f t="shared" si="7"/>
        <v>586.5</v>
      </c>
      <c r="G109">
        <f>SUM(F108:F109)</f>
        <v>730.25</v>
      </c>
      <c r="H109">
        <v>2</v>
      </c>
      <c r="I109">
        <f t="shared" si="8"/>
        <v>4</v>
      </c>
      <c r="J109">
        <f t="shared" si="9"/>
        <v>5.4</v>
      </c>
      <c r="K109">
        <f>SUM(J108:J109)</f>
        <v>8.1000000000000014</v>
      </c>
      <c r="L109" s="7">
        <f>G109+K109</f>
        <v>738.35</v>
      </c>
      <c r="M109" s="8">
        <v>730.25</v>
      </c>
      <c r="N109" s="7">
        <f>L109-M109</f>
        <v>8.1000000000000227</v>
      </c>
    </row>
    <row r="110" spans="1:14">
      <c r="A110" s="4"/>
      <c r="B110" s="6"/>
    </row>
    <row r="111" spans="1:14">
      <c r="A111" s="4" t="s">
        <v>16</v>
      </c>
      <c r="B111" s="6" t="s">
        <v>65</v>
      </c>
      <c r="C111">
        <v>2</v>
      </c>
      <c r="D111">
        <v>95</v>
      </c>
      <c r="E111">
        <f t="shared" si="6"/>
        <v>190</v>
      </c>
      <c r="F111">
        <f t="shared" si="7"/>
        <v>218.5</v>
      </c>
      <c r="H111">
        <v>1</v>
      </c>
      <c r="I111">
        <f t="shared" si="8"/>
        <v>2</v>
      </c>
      <c r="J111">
        <f t="shared" si="9"/>
        <v>2.7</v>
      </c>
    </row>
    <row r="112" spans="1:14">
      <c r="A112" s="4" t="s">
        <v>16</v>
      </c>
      <c r="B112" s="6" t="s">
        <v>61</v>
      </c>
      <c r="C112">
        <v>1</v>
      </c>
      <c r="D112">
        <v>33</v>
      </c>
      <c r="E112">
        <f t="shared" si="6"/>
        <v>33</v>
      </c>
      <c r="F112">
        <f t="shared" si="7"/>
        <v>37.950000000000003</v>
      </c>
      <c r="G112">
        <f>SUM(F111:F112)</f>
        <v>256.45</v>
      </c>
      <c r="H112">
        <v>1</v>
      </c>
      <c r="I112">
        <f t="shared" si="8"/>
        <v>1</v>
      </c>
      <c r="J112">
        <f t="shared" si="9"/>
        <v>1.35</v>
      </c>
      <c r="K112">
        <f>SUM(J111:J112)</f>
        <v>4.0500000000000007</v>
      </c>
      <c r="L112" s="7">
        <f>G112+K112</f>
        <v>260.5</v>
      </c>
      <c r="M112" s="8">
        <v>256.45</v>
      </c>
      <c r="N112" s="7">
        <f>L112-M112</f>
        <v>4.0500000000000114</v>
      </c>
    </row>
    <row r="113" spans="1:14">
      <c r="A113" s="4"/>
      <c r="B113" s="6"/>
    </row>
    <row r="114" spans="1:14">
      <c r="A114" s="4" t="s">
        <v>33</v>
      </c>
      <c r="B114" s="6" t="s">
        <v>66</v>
      </c>
      <c r="C114">
        <v>2</v>
      </c>
      <c r="D114">
        <v>125</v>
      </c>
      <c r="E114">
        <f t="shared" si="6"/>
        <v>250</v>
      </c>
      <c r="F114">
        <f t="shared" si="7"/>
        <v>287.5</v>
      </c>
      <c r="G114">
        <f>SUM(F114)</f>
        <v>287.5</v>
      </c>
      <c r="H114">
        <v>2</v>
      </c>
      <c r="I114">
        <f t="shared" si="8"/>
        <v>4</v>
      </c>
      <c r="J114">
        <f t="shared" si="9"/>
        <v>5.4</v>
      </c>
      <c r="K114">
        <f>SUM(J114)</f>
        <v>5.4</v>
      </c>
      <c r="L114" s="7">
        <f>G114+K114</f>
        <v>292.89999999999998</v>
      </c>
      <c r="M114" s="8">
        <v>288</v>
      </c>
      <c r="N114" s="7">
        <f>L114-M114</f>
        <v>4.8999999999999773</v>
      </c>
    </row>
    <row r="115" spans="1:14">
      <c r="A115" s="4"/>
      <c r="B115" s="6"/>
    </row>
    <row r="116" spans="1:14">
      <c r="A116" s="4" t="s">
        <v>19</v>
      </c>
      <c r="B116" s="6" t="s">
        <v>66</v>
      </c>
      <c r="C116">
        <v>1</v>
      </c>
      <c r="D116">
        <v>125</v>
      </c>
      <c r="E116">
        <f t="shared" si="6"/>
        <v>125</v>
      </c>
      <c r="F116">
        <f t="shared" si="7"/>
        <v>143.75</v>
      </c>
      <c r="H116">
        <v>2</v>
      </c>
      <c r="I116">
        <f t="shared" si="8"/>
        <v>2</v>
      </c>
      <c r="J116">
        <f t="shared" si="9"/>
        <v>2.7</v>
      </c>
    </row>
    <row r="117" spans="1:14">
      <c r="A117" s="4" t="s">
        <v>19</v>
      </c>
      <c r="B117" s="6" t="s">
        <v>63</v>
      </c>
      <c r="C117">
        <v>1</v>
      </c>
      <c r="D117">
        <v>250</v>
      </c>
      <c r="E117">
        <f t="shared" si="6"/>
        <v>250</v>
      </c>
      <c r="F117">
        <f t="shared" si="7"/>
        <v>287.5</v>
      </c>
      <c r="G117">
        <f>SUM(F116:F117)</f>
        <v>431.25</v>
      </c>
      <c r="H117">
        <v>1</v>
      </c>
      <c r="I117">
        <f t="shared" si="8"/>
        <v>1</v>
      </c>
      <c r="J117">
        <f t="shared" si="9"/>
        <v>1.35</v>
      </c>
      <c r="K117">
        <f>SUM(J116:J117)</f>
        <v>4.0500000000000007</v>
      </c>
      <c r="L117" s="7">
        <f>G117+K117</f>
        <v>435.3</v>
      </c>
      <c r="M117" s="8">
        <v>431.25</v>
      </c>
      <c r="N117" s="7">
        <f>L117-M117</f>
        <v>4.0500000000000114</v>
      </c>
    </row>
    <row r="118" spans="1:14">
      <c r="A118" s="4"/>
      <c r="B118" s="6"/>
    </row>
    <row r="119" spans="1:14">
      <c r="A119" s="4" t="s">
        <v>28</v>
      </c>
      <c r="B119" s="6" t="s">
        <v>66</v>
      </c>
      <c r="C119">
        <v>1</v>
      </c>
      <c r="D119">
        <v>125</v>
      </c>
      <c r="E119">
        <f t="shared" si="6"/>
        <v>125</v>
      </c>
      <c r="F119">
        <f t="shared" si="7"/>
        <v>143.75</v>
      </c>
      <c r="G119">
        <f>SUM(F119)</f>
        <v>143.75</v>
      </c>
      <c r="H119">
        <v>2</v>
      </c>
      <c r="I119">
        <f t="shared" si="8"/>
        <v>2</v>
      </c>
      <c r="J119">
        <f t="shared" si="9"/>
        <v>2.7</v>
      </c>
      <c r="K119">
        <f>SUM(J119)</f>
        <v>2.7</v>
      </c>
      <c r="L119" s="7">
        <f>G119+K119</f>
        <v>146.44999999999999</v>
      </c>
      <c r="N119" s="7">
        <f>L119-M119</f>
        <v>146.44999999999999</v>
      </c>
    </row>
    <row r="120" spans="1:14">
      <c r="A120" s="4"/>
      <c r="B120" s="6"/>
    </row>
    <row r="121" spans="1:14">
      <c r="A121" s="4" t="s">
        <v>13</v>
      </c>
      <c r="B121" s="6" t="s">
        <v>65</v>
      </c>
      <c r="C121">
        <v>2</v>
      </c>
      <c r="D121">
        <v>95</v>
      </c>
      <c r="E121">
        <f t="shared" si="6"/>
        <v>190</v>
      </c>
      <c r="F121">
        <f t="shared" si="7"/>
        <v>218.5</v>
      </c>
      <c r="H121">
        <v>1</v>
      </c>
      <c r="I121">
        <f t="shared" si="8"/>
        <v>2</v>
      </c>
      <c r="J121">
        <f t="shared" si="9"/>
        <v>2.7</v>
      </c>
    </row>
    <row r="122" spans="1:14">
      <c r="A122" s="4" t="s">
        <v>13</v>
      </c>
      <c r="B122" s="6" t="s">
        <v>64</v>
      </c>
      <c r="C122">
        <v>2</v>
      </c>
      <c r="D122">
        <v>75</v>
      </c>
      <c r="E122">
        <f t="shared" si="6"/>
        <v>150</v>
      </c>
      <c r="F122">
        <f t="shared" si="7"/>
        <v>172.5</v>
      </c>
      <c r="H122">
        <v>1</v>
      </c>
      <c r="I122">
        <f t="shared" si="8"/>
        <v>2</v>
      </c>
      <c r="J122">
        <f t="shared" si="9"/>
        <v>2.7</v>
      </c>
    </row>
    <row r="123" spans="1:14">
      <c r="A123" s="4" t="s">
        <v>13</v>
      </c>
      <c r="B123" s="6" t="s">
        <v>63</v>
      </c>
      <c r="C123">
        <v>2</v>
      </c>
      <c r="D123">
        <v>250</v>
      </c>
      <c r="E123">
        <f t="shared" si="6"/>
        <v>500</v>
      </c>
      <c r="F123">
        <f t="shared" si="7"/>
        <v>575</v>
      </c>
      <c r="G123">
        <f>SUM(F121:F123)</f>
        <v>966</v>
      </c>
      <c r="H123">
        <v>1</v>
      </c>
      <c r="I123">
        <f t="shared" si="8"/>
        <v>2</v>
      </c>
      <c r="J123">
        <f t="shared" si="9"/>
        <v>2.7</v>
      </c>
      <c r="K123">
        <f>SUM(J121:J123)</f>
        <v>8.1000000000000014</v>
      </c>
      <c r="L123" s="7">
        <f>G123+K123</f>
        <v>974.1</v>
      </c>
      <c r="M123" s="8">
        <v>966</v>
      </c>
      <c r="N123" s="7">
        <f>L123-M123</f>
        <v>8.1000000000000227</v>
      </c>
    </row>
    <row r="124" spans="1:14">
      <c r="A124" s="4"/>
      <c r="B124" s="6"/>
    </row>
    <row r="125" spans="1:14">
      <c r="A125" s="4" t="s">
        <v>58</v>
      </c>
      <c r="B125" s="6" t="s">
        <v>64</v>
      </c>
      <c r="C125">
        <v>1</v>
      </c>
      <c r="D125">
        <v>75</v>
      </c>
      <c r="E125">
        <f>C125*D125</f>
        <v>75</v>
      </c>
      <c r="F125">
        <f>E125+E125*15/100</f>
        <v>86.25</v>
      </c>
      <c r="H125">
        <v>1</v>
      </c>
      <c r="I125">
        <f t="shared" si="8"/>
        <v>1</v>
      </c>
      <c r="J125">
        <f t="shared" si="9"/>
        <v>1.35</v>
      </c>
    </row>
    <row r="126" spans="1:14">
      <c r="A126" s="4" t="s">
        <v>58</v>
      </c>
      <c r="B126" s="6" t="s">
        <v>66</v>
      </c>
      <c r="C126">
        <v>2</v>
      </c>
      <c r="D126">
        <v>125</v>
      </c>
      <c r="E126">
        <f t="shared" si="6"/>
        <v>250</v>
      </c>
      <c r="F126">
        <f t="shared" si="7"/>
        <v>287.5</v>
      </c>
      <c r="G126">
        <f>SUM(F125:F126)</f>
        <v>373.75</v>
      </c>
      <c r="H126">
        <v>2</v>
      </c>
      <c r="I126">
        <f t="shared" si="8"/>
        <v>4</v>
      </c>
      <c r="J126">
        <f t="shared" si="9"/>
        <v>5.4</v>
      </c>
      <c r="K126">
        <f>SUM(J125:J126)</f>
        <v>6.75</v>
      </c>
      <c r="L126" s="7">
        <f>G126+K126</f>
        <v>380.5</v>
      </c>
      <c r="M126" s="8">
        <v>374</v>
      </c>
      <c r="N126" s="7">
        <f>L126-M126</f>
        <v>6.5</v>
      </c>
    </row>
    <row r="127" spans="1:14">
      <c r="A127" s="4"/>
      <c r="B127" s="6"/>
    </row>
    <row r="128" spans="1:14">
      <c r="A128" s="4" t="s">
        <v>17</v>
      </c>
      <c r="B128" s="6" t="s">
        <v>65</v>
      </c>
      <c r="C128">
        <v>1</v>
      </c>
      <c r="D128">
        <v>95</v>
      </c>
      <c r="E128">
        <f t="shared" si="6"/>
        <v>95</v>
      </c>
      <c r="F128">
        <f t="shared" si="7"/>
        <v>109.25</v>
      </c>
      <c r="G128">
        <f>SUM(F128)</f>
        <v>109.25</v>
      </c>
      <c r="H128">
        <v>1</v>
      </c>
      <c r="I128">
        <f t="shared" si="8"/>
        <v>1</v>
      </c>
      <c r="J128">
        <f t="shared" si="9"/>
        <v>1.35</v>
      </c>
      <c r="K128">
        <f>SUM(J128)</f>
        <v>1.35</v>
      </c>
      <c r="L128" s="7">
        <f>G128+K128</f>
        <v>110.6</v>
      </c>
      <c r="M128" s="8">
        <v>109.25</v>
      </c>
      <c r="N128" s="7">
        <f>L128-M128</f>
        <v>1.3499999999999943</v>
      </c>
    </row>
    <row r="129" spans="1:14">
      <c r="A129" s="4"/>
      <c r="B129" s="6"/>
    </row>
    <row r="130" spans="1:14">
      <c r="A130" s="4" t="s">
        <v>70</v>
      </c>
      <c r="B130" s="6" t="s">
        <v>66</v>
      </c>
      <c r="C130">
        <v>1</v>
      </c>
      <c r="D130">
        <v>125</v>
      </c>
      <c r="E130">
        <f t="shared" si="6"/>
        <v>125</v>
      </c>
      <c r="F130">
        <f t="shared" si="7"/>
        <v>143.75</v>
      </c>
      <c r="H130">
        <v>2</v>
      </c>
      <c r="I130">
        <f t="shared" si="8"/>
        <v>2</v>
      </c>
      <c r="J130">
        <f t="shared" si="9"/>
        <v>2.7</v>
      </c>
    </row>
    <row r="131" spans="1:14">
      <c r="A131" s="4" t="s">
        <v>70</v>
      </c>
      <c r="B131" s="6" t="s">
        <v>64</v>
      </c>
      <c r="C131">
        <v>1</v>
      </c>
      <c r="D131">
        <v>75</v>
      </c>
      <c r="E131">
        <f t="shared" si="6"/>
        <v>75</v>
      </c>
      <c r="F131">
        <f t="shared" si="7"/>
        <v>86.25</v>
      </c>
      <c r="G131">
        <f>SUM(F130:F131)</f>
        <v>230</v>
      </c>
      <c r="H131">
        <v>1</v>
      </c>
      <c r="I131">
        <f t="shared" si="8"/>
        <v>1</v>
      </c>
      <c r="J131">
        <f t="shared" si="9"/>
        <v>1.35</v>
      </c>
      <c r="K131">
        <f>SUM(J130:J131)</f>
        <v>4.0500000000000007</v>
      </c>
      <c r="L131" s="7">
        <f>G131+K131</f>
        <v>234.05</v>
      </c>
      <c r="M131" s="8">
        <v>230</v>
      </c>
      <c r="N131" s="7">
        <f>L131-M131</f>
        <v>4.0500000000000114</v>
      </c>
    </row>
    <row r="132" spans="1:14">
      <c r="A132" s="4"/>
      <c r="B132" s="6"/>
    </row>
    <row r="133" spans="1:14">
      <c r="A133" s="4" t="s">
        <v>71</v>
      </c>
      <c r="B133" s="6" t="s">
        <v>66</v>
      </c>
      <c r="C133">
        <v>2</v>
      </c>
      <c r="D133">
        <v>125</v>
      </c>
      <c r="E133">
        <f t="shared" si="6"/>
        <v>250</v>
      </c>
      <c r="F133">
        <f t="shared" si="7"/>
        <v>287.5</v>
      </c>
      <c r="G133">
        <f>SUM(F133)</f>
        <v>287.5</v>
      </c>
      <c r="H133">
        <v>2</v>
      </c>
      <c r="I133">
        <f t="shared" si="8"/>
        <v>4</v>
      </c>
      <c r="J133">
        <f t="shared" si="9"/>
        <v>5.4</v>
      </c>
      <c r="K133">
        <f>SUM(J133)</f>
        <v>5.4</v>
      </c>
      <c r="L133" s="7">
        <f>G133+K133</f>
        <v>292.89999999999998</v>
      </c>
      <c r="M133" s="8">
        <v>287.5</v>
      </c>
      <c r="N133" s="7">
        <f>L133-M133</f>
        <v>5.3999999999999773</v>
      </c>
    </row>
    <row r="134" spans="1:14">
      <c r="A134" s="4"/>
      <c r="B134" s="6"/>
    </row>
    <row r="135" spans="1:14">
      <c r="A135" s="4" t="s">
        <v>72</v>
      </c>
      <c r="B135" s="6" t="s">
        <v>66</v>
      </c>
      <c r="C135">
        <v>3</v>
      </c>
      <c r="D135">
        <v>125</v>
      </c>
      <c r="E135">
        <f>C135*D135</f>
        <v>375</v>
      </c>
      <c r="F135">
        <f>E135+E135*15/100</f>
        <v>431.25</v>
      </c>
      <c r="G135">
        <f>SUM(F135)</f>
        <v>431.25</v>
      </c>
      <c r="H135">
        <v>2</v>
      </c>
      <c r="I135">
        <f t="shared" si="8"/>
        <v>6</v>
      </c>
      <c r="J135">
        <f t="shared" si="9"/>
        <v>8.1000000000000014</v>
      </c>
      <c r="K135">
        <f>SUM(J135)</f>
        <v>8.1000000000000014</v>
      </c>
      <c r="L135" s="7">
        <f>G135+K135</f>
        <v>439.35</v>
      </c>
      <c r="M135" s="8">
        <v>432</v>
      </c>
      <c r="N135" s="7">
        <f>L135-M135</f>
        <v>7.3500000000000227</v>
      </c>
    </row>
    <row r="136" spans="1:14">
      <c r="A136" s="4"/>
      <c r="B136" s="6"/>
    </row>
    <row r="137" spans="1:14">
      <c r="A137" s="3" t="s">
        <v>78</v>
      </c>
      <c r="B137" s="6" t="s">
        <v>66</v>
      </c>
      <c r="C137">
        <v>1</v>
      </c>
      <c r="D137">
        <v>125</v>
      </c>
      <c r="E137">
        <f>C137*D137</f>
        <v>125</v>
      </c>
      <c r="F137">
        <f>E137+E137*15/100</f>
        <v>143.75</v>
      </c>
      <c r="G137">
        <v>143.75</v>
      </c>
      <c r="H137">
        <v>2</v>
      </c>
      <c r="I137">
        <f t="shared" si="8"/>
        <v>2</v>
      </c>
      <c r="J137">
        <f t="shared" si="9"/>
        <v>2.7</v>
      </c>
      <c r="K137">
        <f>SUM(J137)</f>
        <v>2.7</v>
      </c>
      <c r="L137" s="7">
        <f>G137+K137</f>
        <v>146.44999999999999</v>
      </c>
      <c r="M137" s="8">
        <v>143.75</v>
      </c>
      <c r="N137" s="7">
        <f>L137-M137</f>
        <v>2.6999999999999886</v>
      </c>
    </row>
    <row r="138" spans="1:14">
      <c r="B138" s="6"/>
    </row>
    <row r="139" spans="1:14">
      <c r="A139" s="3" t="s">
        <v>79</v>
      </c>
      <c r="B139" s="6" t="s">
        <v>66</v>
      </c>
      <c r="C139">
        <v>1</v>
      </c>
      <c r="D139">
        <v>125</v>
      </c>
      <c r="E139">
        <f>C139*D139</f>
        <v>125</v>
      </c>
      <c r="F139">
        <f>E139+E139*15/100</f>
        <v>143.75</v>
      </c>
      <c r="G139">
        <f>SUM(F139)</f>
        <v>143.75</v>
      </c>
      <c r="H139">
        <v>2</v>
      </c>
      <c r="I139">
        <f t="shared" si="8"/>
        <v>2</v>
      </c>
      <c r="J139">
        <f t="shared" si="9"/>
        <v>2.7</v>
      </c>
      <c r="K139">
        <f>SUM(J139)</f>
        <v>2.7</v>
      </c>
      <c r="L139" s="7">
        <f>G139+K139</f>
        <v>146.44999999999999</v>
      </c>
      <c r="M139" s="8">
        <v>143.75</v>
      </c>
      <c r="N139" s="7">
        <f>L139-M139</f>
        <v>2.6999999999999886</v>
      </c>
    </row>
    <row r="140" spans="1:14">
      <c r="E140">
        <f t="shared" si="6"/>
        <v>0</v>
      </c>
      <c r="F140">
        <f t="shared" si="7"/>
        <v>0</v>
      </c>
      <c r="L140" s="7">
        <f>G140+K140</f>
        <v>0</v>
      </c>
      <c r="N140" s="7">
        <f>L140-M140</f>
        <v>0</v>
      </c>
    </row>
  </sheetData>
  <autoFilter ref="A1:N1">
    <sortState ref="A2:F97">
      <sortCondition ref="A2"/>
    </sortState>
  </autoFilter>
  <phoneticPr fontId="6" type="noConversion"/>
  <hyperlinks>
    <hyperlink ref="A100" r:id="rId1"/>
    <hyperlink ref="A17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C11" sqref="C11"/>
    </sheetView>
  </sheetViews>
  <sheetFormatPr defaultRowHeight="15"/>
  <cols>
    <col min="1" max="1" width="45.140625" customWidth="1"/>
  </cols>
  <sheetData>
    <row r="1" spans="1:2">
      <c r="A1" s="1" t="s">
        <v>10</v>
      </c>
      <c r="B1">
        <v>4</v>
      </c>
    </row>
    <row r="2" spans="1:2">
      <c r="A2" s="1" t="s">
        <v>9</v>
      </c>
      <c r="B2">
        <v>2</v>
      </c>
    </row>
    <row r="3" spans="1:2">
      <c r="A3" s="1" t="s">
        <v>8</v>
      </c>
      <c r="B3">
        <v>7</v>
      </c>
    </row>
    <row r="4" spans="1:2">
      <c r="A4" s="1" t="s">
        <v>7</v>
      </c>
      <c r="B4">
        <v>4</v>
      </c>
    </row>
    <row r="5" spans="1:2">
      <c r="A5" s="1" t="s">
        <v>6</v>
      </c>
      <c r="B5">
        <v>6</v>
      </c>
    </row>
    <row r="6" spans="1:2">
      <c r="A6" s="1" t="s">
        <v>5</v>
      </c>
      <c r="B6">
        <v>1</v>
      </c>
    </row>
    <row r="7" spans="1:2">
      <c r="A7" s="1" t="s">
        <v>4</v>
      </c>
      <c r="B7">
        <v>6</v>
      </c>
    </row>
    <row r="8" spans="1:2">
      <c r="A8" s="1" t="s">
        <v>11</v>
      </c>
      <c r="B8">
        <v>9</v>
      </c>
    </row>
    <row r="9" spans="1:2">
      <c r="A9" s="1" t="s">
        <v>3</v>
      </c>
      <c r="B9">
        <v>30</v>
      </c>
    </row>
    <row r="10" spans="1:2">
      <c r="A10" s="1" t="s">
        <v>2</v>
      </c>
      <c r="B10">
        <v>2</v>
      </c>
    </row>
    <row r="11" spans="1:2">
      <c r="A11" s="1" t="s">
        <v>1</v>
      </c>
      <c r="B11">
        <v>65</v>
      </c>
    </row>
    <row r="12" spans="1:2">
      <c r="A12" s="1" t="s">
        <v>0</v>
      </c>
      <c r="B12">
        <v>10</v>
      </c>
    </row>
  </sheetData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2013-09-11T16:10:24Z</dcterms:modified>
</cp:coreProperties>
</file>