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'Лист1'!$A$1:$O$599</definedName>
  </definedNames>
  <calcPr fullCalcOnLoad="1"/>
</workbook>
</file>

<file path=xl/sharedStrings.xml><?xml version="1.0" encoding="utf-8"?>
<sst xmlns="http://schemas.openxmlformats.org/spreadsheetml/2006/main" count="1707" uniqueCount="223">
  <si>
    <t>я-20 </t>
  </si>
  <si>
    <t>Январинка - 20 </t>
  </si>
  <si>
    <t>Чирили - 10 </t>
  </si>
  <si>
    <t>Третьячиха - 20 </t>
  </si>
  <si>
    <t>Трутанова Е. - 10 </t>
  </si>
  <si>
    <t>Фея в кедах - 10 </t>
  </si>
  <si>
    <t>Цветочная полянка - 10 </t>
  </si>
  <si>
    <t>Татьяна 02 - 10 </t>
  </si>
  <si>
    <t>Таир@ - 10 </t>
  </si>
  <si>
    <t>ЮльчикП - 20 </t>
  </si>
  <si>
    <t>ЯОксана - 20 </t>
  </si>
  <si>
    <t>Январинка - 40 </t>
  </si>
  <si>
    <t>Фея в кедах - 30 </t>
  </si>
  <si>
    <t>фатима1 - 20 </t>
  </si>
  <si>
    <t>Третьячиха - 10 </t>
  </si>
  <si>
    <t>хохмячок - 10 </t>
  </si>
  <si>
    <t>я - 10 </t>
  </si>
  <si>
    <t>Трикси - 10 </t>
  </si>
  <si>
    <t>Хлорка - 10 </t>
  </si>
  <si>
    <t>Январинка - 200 </t>
  </si>
  <si>
    <t>Трикси - 100 </t>
  </si>
  <si>
    <t>Январинка - 100 </t>
  </si>
  <si>
    <t>Фея в кедах - 100 </t>
  </si>
  <si>
    <t>Хлорка - 50 </t>
  </si>
  <si>
    <t>ЯОксана - 50 </t>
  </si>
  <si>
    <t>ЮльчикП - 50 </t>
  </si>
  <si>
    <t>К@реглазка - 50 </t>
  </si>
  <si>
    <t>Чирили - 50 </t>
  </si>
  <si>
    <t>хохмячок - 200 </t>
  </si>
  <si>
    <t>Трутанова Е. - 20 </t>
  </si>
  <si>
    <t>Цветочная полянка - 20 </t>
  </si>
  <si>
    <t>Хлорка - 100 </t>
  </si>
  <si>
    <t>фатима1 - 50 </t>
  </si>
  <si>
    <t>Пчельникова - 100 </t>
  </si>
  <si>
    <t>ЮльчикП - 200 </t>
  </si>
  <si>
    <t>К@реглазка - 300 </t>
  </si>
  <si>
    <t>Чернуша - 200 </t>
  </si>
  <si>
    <t>Трутанова Е. - 100 </t>
  </si>
  <si>
    <t>фатима1 - 100 </t>
  </si>
  <si>
    <t>ЮльчикП - 1 </t>
  </si>
  <si>
    <t>фатима1 - 2 </t>
  </si>
  <si>
    <t>Цветочная полянка - 3 </t>
  </si>
  <si>
    <t>Пчельникова - 4 </t>
  </si>
  <si>
    <t>ЯОксана - 1 </t>
  </si>
  <si>
    <t>60мл с ложкой</t>
  </si>
  <si>
    <t>100мл.Стерильный</t>
  </si>
  <si>
    <t>100мл. н/с</t>
  </si>
  <si>
    <t>Таир@ 10 </t>
  </si>
  <si>
    <t>ПРИСТРОЙ</t>
  </si>
  <si>
    <t xml:space="preserve">Маска </t>
  </si>
  <si>
    <t>Лейкопластырь телесный</t>
  </si>
  <si>
    <t>Салфетка спиртовая</t>
  </si>
  <si>
    <t>марля</t>
  </si>
  <si>
    <t>СНЕЖОК</t>
  </si>
  <si>
    <t>Грелка Солевая ДЕТСКАЯ,</t>
  </si>
  <si>
    <t>Цветочная полянка - 5 </t>
  </si>
  <si>
    <t>Лейкопластырь перцовый</t>
  </si>
  <si>
    <t>НИК</t>
  </si>
  <si>
    <t>НАИМЕНОВАНИЕ</t>
  </si>
  <si>
    <t>кол-во</t>
  </si>
  <si>
    <t>цена</t>
  </si>
  <si>
    <t>сумма</t>
  </si>
  <si>
    <t>#Irisha#</t>
  </si>
  <si>
    <t>*Lilit*</t>
  </si>
  <si>
    <t xml:space="preserve">*NaTaLiE* </t>
  </si>
  <si>
    <t xml:space="preserve">*Есения* </t>
  </si>
  <si>
    <t>*Таисия*</t>
  </si>
  <si>
    <t>19Космея74  </t>
  </si>
  <si>
    <t>19Космея74</t>
  </si>
  <si>
    <t xml:space="preserve">A L I E N A </t>
  </si>
  <si>
    <t xml:space="preserve">AlenaK </t>
  </si>
  <si>
    <t>Anastazi</t>
  </si>
  <si>
    <t>Anka-ya</t>
  </si>
  <si>
    <t>devjatka</t>
  </si>
  <si>
    <t xml:space="preserve">Elenz </t>
  </si>
  <si>
    <t xml:space="preserve">ElizaR </t>
  </si>
  <si>
    <t>Enygma</t>
  </si>
  <si>
    <t xml:space="preserve">fozzy </t>
  </si>
  <si>
    <t xml:space="preserve">GSvetikV81 </t>
  </si>
  <si>
    <t xml:space="preserve">HataliK </t>
  </si>
  <si>
    <t>ICEBERRY</t>
  </si>
  <si>
    <t>Igra</t>
  </si>
  <si>
    <t>INK@</t>
  </si>
  <si>
    <t xml:space="preserve">Katunchik </t>
  </si>
  <si>
    <t>Katunchik(L)</t>
  </si>
  <si>
    <t>Kroshka-Svetik</t>
  </si>
  <si>
    <t>Kseniya</t>
  </si>
  <si>
    <t xml:space="preserve">lactochka </t>
  </si>
  <si>
    <t xml:space="preserve">Lenok-Arinok </t>
  </si>
  <si>
    <t xml:space="preserve">Lileya </t>
  </si>
  <si>
    <t>manjelka</t>
  </si>
  <si>
    <t xml:space="preserve">Marisha85 </t>
  </si>
  <si>
    <t>med2490</t>
  </si>
  <si>
    <t>Nadi-toi</t>
  </si>
  <si>
    <t xml:space="preserve">nadushka22 </t>
  </si>
  <si>
    <t xml:space="preserve">Nata*IL </t>
  </si>
  <si>
    <t>Nataly Nov</t>
  </si>
  <si>
    <t xml:space="preserve">Nenami </t>
  </si>
  <si>
    <t xml:space="preserve">neogera </t>
  </si>
  <si>
    <t>лейкопластырь прозрачный</t>
  </si>
  <si>
    <t>Oksana555</t>
  </si>
  <si>
    <t xml:space="preserve">oleshka </t>
  </si>
  <si>
    <t>OLIA7</t>
  </si>
  <si>
    <t>Olil  </t>
  </si>
  <si>
    <t xml:space="preserve">Palanez </t>
  </si>
  <si>
    <t>pavlusha</t>
  </si>
  <si>
    <t>RAFKA</t>
  </si>
  <si>
    <t xml:space="preserve">relaniuM </t>
  </si>
  <si>
    <t xml:space="preserve">seahel </t>
  </si>
  <si>
    <t xml:space="preserve">Selesta </t>
  </si>
  <si>
    <t xml:space="preserve">Semsk83 </t>
  </si>
  <si>
    <t>sheffer -</t>
  </si>
  <si>
    <t xml:space="preserve">sibir_veterok </t>
  </si>
  <si>
    <t>Svettta</t>
  </si>
  <si>
    <t xml:space="preserve">sveta10 </t>
  </si>
  <si>
    <t>Svetulik</t>
  </si>
  <si>
    <t xml:space="preserve">tany_chik </t>
  </si>
  <si>
    <t>TIMIR</t>
  </si>
  <si>
    <t xml:space="preserve">tumen-electro </t>
  </si>
  <si>
    <t>Vanilla Ice Cream</t>
  </si>
  <si>
    <t>Vega</t>
  </si>
  <si>
    <t xml:space="preserve">viknik </t>
  </si>
  <si>
    <t xml:space="preserve">Xenia4 </t>
  </si>
  <si>
    <t>Xenia4</t>
  </si>
  <si>
    <t xml:space="preserve">zaeff </t>
  </si>
  <si>
    <t>zaia</t>
  </si>
  <si>
    <t>Zigana</t>
  </si>
  <si>
    <t xml:space="preserve">адоч-ка </t>
  </si>
  <si>
    <t>Айсель</t>
  </si>
  <si>
    <t>Алексеева Екатерина</t>
  </si>
  <si>
    <t>анель</t>
  </si>
  <si>
    <t>Астрея</t>
  </si>
  <si>
    <t xml:space="preserve">Була </t>
  </si>
  <si>
    <t xml:space="preserve">Валяка </t>
  </si>
  <si>
    <t>Васильченко</t>
  </si>
  <si>
    <t>Ворожея</t>
  </si>
  <si>
    <t xml:space="preserve">Вредная Врединка </t>
  </si>
  <si>
    <t xml:space="preserve">Дама с собачкой </t>
  </si>
  <si>
    <t xml:space="preserve">ДаФи </t>
  </si>
  <si>
    <t>Евгения Мяу</t>
  </si>
  <si>
    <t xml:space="preserve">Екатерина_07 </t>
  </si>
  <si>
    <t xml:space="preserve">Елен-ка </t>
  </si>
  <si>
    <t xml:space="preserve">Жучок2083 </t>
  </si>
  <si>
    <t>Зелена</t>
  </si>
  <si>
    <t>Ирен87</t>
  </si>
  <si>
    <t xml:space="preserve">ИриNA88 </t>
  </si>
  <si>
    <t>ИриNA88</t>
  </si>
  <si>
    <t xml:space="preserve">Кактусёнок </t>
  </si>
  <si>
    <t>Каледония</t>
  </si>
  <si>
    <t xml:space="preserve">камойка </t>
  </si>
  <si>
    <t xml:space="preserve">кисунчик </t>
  </si>
  <si>
    <t xml:space="preserve">Крумка </t>
  </si>
  <si>
    <t xml:space="preserve">Ксюша11 </t>
  </si>
  <si>
    <t xml:space="preserve">Ларуша </t>
  </si>
  <si>
    <t xml:space="preserve">леgа </t>
  </si>
  <si>
    <t>Лёлик85</t>
  </si>
  <si>
    <t xml:space="preserve">Лисичка Надя </t>
  </si>
  <si>
    <t xml:space="preserve">максината </t>
  </si>
  <si>
    <t>Мама Мандаринки</t>
  </si>
  <si>
    <t xml:space="preserve">Мама+Папа=Матвей </t>
  </si>
  <si>
    <t xml:space="preserve">маманЯя </t>
  </si>
  <si>
    <t xml:space="preserve">мамочка софии </t>
  </si>
  <si>
    <t>Маруся_1988</t>
  </si>
  <si>
    <t>Матя 3</t>
  </si>
  <si>
    <t>МелиSSа</t>
  </si>
  <si>
    <t>Мишина</t>
  </si>
  <si>
    <t xml:space="preserve">МоЗаюшка </t>
  </si>
  <si>
    <t xml:space="preserve">Мята Перечная </t>
  </si>
  <si>
    <t>Н@талия</t>
  </si>
  <si>
    <t xml:space="preserve">НастюшаСолнышко </t>
  </si>
  <si>
    <t>НатавасЯ</t>
  </si>
  <si>
    <t xml:space="preserve">Натали1710 </t>
  </si>
  <si>
    <t>Наталька33</t>
  </si>
  <si>
    <t>Наталья Ворожцова </t>
  </si>
  <si>
    <t>Наталья948</t>
  </si>
  <si>
    <t>Наташа ННФ</t>
  </si>
  <si>
    <t xml:space="preserve">Немк@ </t>
  </si>
  <si>
    <t xml:space="preserve">ОКИГНА </t>
  </si>
  <si>
    <t xml:space="preserve">Ол_га </t>
  </si>
  <si>
    <t xml:space="preserve">Ольга Андросова </t>
  </si>
  <si>
    <t>провизор</t>
  </si>
  <si>
    <t>просто Анна</t>
  </si>
  <si>
    <t>ЭмилькаМ</t>
  </si>
  <si>
    <t>Зоя Анатольевна</t>
  </si>
  <si>
    <t xml:space="preserve">sheffer </t>
  </si>
  <si>
    <t>Tatachka1980</t>
  </si>
  <si>
    <t>Marrika</t>
  </si>
  <si>
    <t>К@реглазка</t>
  </si>
  <si>
    <t xml:space="preserve">Пчельникова </t>
  </si>
  <si>
    <t xml:space="preserve">Таир@ </t>
  </si>
  <si>
    <t>Татьяна 02</t>
  </si>
  <si>
    <t xml:space="preserve">Третьячиха </t>
  </si>
  <si>
    <t xml:space="preserve">Трикси </t>
  </si>
  <si>
    <t>Трутанова Е.</t>
  </si>
  <si>
    <t>фатима1</t>
  </si>
  <si>
    <t>Фея в кедах</t>
  </si>
  <si>
    <t>Хлорка</t>
  </si>
  <si>
    <t>хохмячок</t>
  </si>
  <si>
    <t>Цветочная полянка</t>
  </si>
  <si>
    <t xml:space="preserve">Чернуша </t>
  </si>
  <si>
    <t>Чирили</t>
  </si>
  <si>
    <t xml:space="preserve">ЮльчикП </t>
  </si>
  <si>
    <t>я</t>
  </si>
  <si>
    <t>Январинка</t>
  </si>
  <si>
    <t>Яоксана</t>
  </si>
  <si>
    <t>итого</t>
  </si>
  <si>
    <t>кф за ед</t>
  </si>
  <si>
    <t>кф за заказ</t>
  </si>
  <si>
    <t>тр</t>
  </si>
  <si>
    <t>тр итого</t>
  </si>
  <si>
    <t>к сдаче</t>
  </si>
  <si>
    <t>сдано</t>
  </si>
  <si>
    <t>Шесталь</t>
  </si>
  <si>
    <t>ElenKa80</t>
  </si>
  <si>
    <t>Haxodka</t>
  </si>
  <si>
    <t>црп</t>
  </si>
  <si>
    <t>дома оставить</t>
  </si>
  <si>
    <t>за обеих</t>
  </si>
  <si>
    <t>180+29</t>
  </si>
  <si>
    <t>Ladush</t>
  </si>
  <si>
    <t>доперевод будет</t>
  </si>
  <si>
    <t>долг</t>
  </si>
  <si>
    <t>Язва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</si>
</sst>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13">
    <font>
      <sz val="10"/>
      <name val="Arial"/>
      <family val="0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15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9" fontId="6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4" fontId="11" fillId="0" borderId="0" xfId="0" applyNumberFormat="1" applyFont="1" applyAlignment="1">
      <alignment/>
    </xf>
    <xf numFmtId="18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K@" TargetMode="External" /><Relationship Id="rId2" Type="http://schemas.openxmlformats.org/officeDocument/2006/relationships/hyperlink" Target="mailto:INK@" TargetMode="External" /><Relationship Id="rId3" Type="http://schemas.openxmlformats.org/officeDocument/2006/relationships/hyperlink" Target="mailto:&#1053;@&#1090;&#1072;&#1083;&#1080;&#1103;" TargetMode="External" /><Relationship Id="rId4" Type="http://schemas.openxmlformats.org/officeDocument/2006/relationships/hyperlink" Target="mailto:&#1053;@&#1090;&#1072;&#1083;&#1080;&#1103;" TargetMode="External" /><Relationship Id="rId5" Type="http://schemas.openxmlformats.org/officeDocument/2006/relationships/hyperlink" Target="mailto:&#1053;&#1077;&#1084;&#1082;@" TargetMode="External" /><Relationship Id="rId6" Type="http://schemas.openxmlformats.org/officeDocument/2006/relationships/hyperlink" Target="mailto:&#1050;@&#1088;&#1077;&#1075;&#1083;&#1072;&#1079;&#1082;&#1072;" TargetMode="External" /><Relationship Id="rId7" Type="http://schemas.openxmlformats.org/officeDocument/2006/relationships/hyperlink" Target="mailto:&#1050;@&#1088;&#1077;&#1075;&#1083;&#1072;&#1079;&#1082;&#1072;" TargetMode="External" /><Relationship Id="rId8" Type="http://schemas.openxmlformats.org/officeDocument/2006/relationships/hyperlink" Target="mailto:&#1058;&#1072;&#1080;&#1088;@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80;&#1088;@%2010&#160;" TargetMode="External" /><Relationship Id="rId2" Type="http://schemas.openxmlformats.org/officeDocument/2006/relationships/hyperlink" Target="mailto:INK@" TargetMode="External" /><Relationship Id="rId3" Type="http://schemas.openxmlformats.org/officeDocument/2006/relationships/hyperlink" Target="mailto:INK@" TargetMode="External" /><Relationship Id="rId4" Type="http://schemas.openxmlformats.org/officeDocument/2006/relationships/hyperlink" Target="mailto:&#1053;@&#1090;&#1072;&#1083;&#1080;&#1103;" TargetMode="External" /><Relationship Id="rId5" Type="http://schemas.openxmlformats.org/officeDocument/2006/relationships/hyperlink" Target="mailto:&#1053;@&#1090;&#1072;&#1083;&#1080;&#1103;" TargetMode="External" /><Relationship Id="rId6" Type="http://schemas.openxmlformats.org/officeDocument/2006/relationships/hyperlink" Target="mailto:&#1053;&#1077;&#1084;&#1082;@" TargetMode="External" /><Relationship Id="rId7" Type="http://schemas.openxmlformats.org/officeDocument/2006/relationships/hyperlink" Target="mailto:&#1053;&#1077;&#1084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3"/>
  <sheetViews>
    <sheetView tabSelected="1" workbookViewId="0" topLeftCell="A1">
      <selection activeCell="D98" sqref="D98"/>
    </sheetView>
  </sheetViews>
  <sheetFormatPr defaultColWidth="9.140625" defaultRowHeight="12.75"/>
  <cols>
    <col min="1" max="1" width="20.7109375" style="4" customWidth="1"/>
    <col min="2" max="2" width="27.421875" style="4" customWidth="1"/>
    <col min="3" max="3" width="7.8515625" style="4" customWidth="1"/>
    <col min="4" max="6" width="9.140625" style="4" customWidth="1"/>
    <col min="7" max="7" width="11.140625" style="0" customWidth="1"/>
    <col min="8" max="8" width="5.57421875" style="0" customWidth="1"/>
    <col min="9" max="9" width="7.421875" style="0" customWidth="1"/>
    <col min="11" max="11" width="12.421875" style="0" customWidth="1"/>
    <col min="12" max="12" width="13.7109375" style="18" customWidth="1"/>
    <col min="13" max="14" width="11.28125" style="0" customWidth="1"/>
  </cols>
  <sheetData>
    <row r="1" spans="1:15" ht="18">
      <c r="A1" s="7" t="s">
        <v>57</v>
      </c>
      <c r="B1" s="7" t="s">
        <v>58</v>
      </c>
      <c r="C1" s="7" t="s">
        <v>59</v>
      </c>
      <c r="D1" s="7" t="s">
        <v>60</v>
      </c>
      <c r="E1" s="7" t="s">
        <v>61</v>
      </c>
      <c r="F1" s="14">
        <v>0.15</v>
      </c>
      <c r="G1" s="7" t="s">
        <v>205</v>
      </c>
      <c r="H1" s="7" t="s">
        <v>206</v>
      </c>
      <c r="I1" s="7" t="s">
        <v>207</v>
      </c>
      <c r="J1" s="7" t="s">
        <v>208</v>
      </c>
      <c r="K1" s="7" t="s">
        <v>209</v>
      </c>
      <c r="L1" s="18" t="s">
        <v>210</v>
      </c>
      <c r="M1" s="7" t="s">
        <v>211</v>
      </c>
      <c r="N1" s="7" t="s">
        <v>221</v>
      </c>
      <c r="O1" s="7" t="s">
        <v>215</v>
      </c>
    </row>
    <row r="2" spans="1:12" ht="18">
      <c r="A2" s="5" t="s">
        <v>62</v>
      </c>
      <c r="B2" s="5" t="s">
        <v>50</v>
      </c>
      <c r="C2" s="4">
        <v>100</v>
      </c>
      <c r="D2" s="4">
        <v>0.8</v>
      </c>
      <c r="E2" s="4">
        <f aca="true" t="shared" si="0" ref="E2:E65">C2*D2</f>
        <v>80</v>
      </c>
      <c r="F2" s="4">
        <f>E2+E2*15/100</f>
        <v>92</v>
      </c>
      <c r="H2">
        <v>0.5</v>
      </c>
      <c r="I2">
        <f>H2*C2</f>
        <v>50</v>
      </c>
      <c r="J2" s="17">
        <f>0.13*I2</f>
        <v>6.5</v>
      </c>
      <c r="L2" s="19"/>
    </row>
    <row r="3" spans="1:12" ht="18">
      <c r="A3" s="5" t="s">
        <v>62</v>
      </c>
      <c r="B3" s="5" t="s">
        <v>52</v>
      </c>
      <c r="C3" s="4">
        <v>2</v>
      </c>
      <c r="D3" s="4">
        <v>50</v>
      </c>
      <c r="E3" s="4">
        <f t="shared" si="0"/>
        <v>100</v>
      </c>
      <c r="F3" s="4">
        <f>E3+E3*15/100</f>
        <v>115</v>
      </c>
      <c r="H3">
        <v>3</v>
      </c>
      <c r="I3">
        <f>H3*C3</f>
        <v>6</v>
      </c>
      <c r="J3" s="17">
        <f>0.13*I3</f>
        <v>0.78</v>
      </c>
      <c r="L3" s="19"/>
    </row>
    <row r="4" spans="1:14" ht="18">
      <c r="A4" s="5" t="s">
        <v>62</v>
      </c>
      <c r="B4" s="5" t="s">
        <v>49</v>
      </c>
      <c r="C4" s="4">
        <v>20</v>
      </c>
      <c r="D4" s="4">
        <v>1.2</v>
      </c>
      <c r="E4" s="4">
        <f t="shared" si="0"/>
        <v>24</v>
      </c>
      <c r="F4" s="4">
        <f>E4+E4*15/100</f>
        <v>27.6</v>
      </c>
      <c r="G4">
        <f>SUM(F2:F4)</f>
        <v>234.6</v>
      </c>
      <c r="H4">
        <v>1</v>
      </c>
      <c r="I4">
        <f>H4*C4</f>
        <v>20</v>
      </c>
      <c r="J4" s="17">
        <f>0.13*I4</f>
        <v>2.6</v>
      </c>
      <c r="K4" s="17">
        <f>SUM(J2:J4)</f>
        <v>9.88</v>
      </c>
      <c r="L4" s="20">
        <f>G4+K4</f>
        <v>244.48</v>
      </c>
      <c r="M4">
        <v>245</v>
      </c>
      <c r="N4" s="21">
        <f>L4-M4</f>
        <v>-0.5200000000000102</v>
      </c>
    </row>
    <row r="5" spans="1:12" ht="18">
      <c r="A5" s="5"/>
      <c r="B5" s="5"/>
      <c r="E5" s="4">
        <f t="shared" si="0"/>
        <v>0</v>
      </c>
      <c r="L5" s="19"/>
    </row>
    <row r="6" spans="1:12" ht="18">
      <c r="A6" s="5" t="s">
        <v>63</v>
      </c>
      <c r="B6" s="5" t="s">
        <v>45</v>
      </c>
      <c r="C6" s="4">
        <v>10</v>
      </c>
      <c r="D6" s="4">
        <v>6.5</v>
      </c>
      <c r="E6" s="4">
        <f t="shared" si="0"/>
        <v>65</v>
      </c>
      <c r="F6" s="4">
        <f>E6+E6*15/100</f>
        <v>74.75</v>
      </c>
      <c r="H6">
        <v>5</v>
      </c>
      <c r="I6">
        <f>H6*C6</f>
        <v>50</v>
      </c>
      <c r="J6" s="17">
        <f>0.13*I6</f>
        <v>6.5</v>
      </c>
      <c r="L6" s="19"/>
    </row>
    <row r="7" spans="1:14" ht="18">
      <c r="A7" s="5" t="s">
        <v>63</v>
      </c>
      <c r="B7" s="5" t="s">
        <v>50</v>
      </c>
      <c r="C7" s="4">
        <v>200</v>
      </c>
      <c r="D7" s="4">
        <v>0.8</v>
      </c>
      <c r="E7" s="4">
        <f t="shared" si="0"/>
        <v>160</v>
      </c>
      <c r="F7" s="4">
        <f>E7+E7*15/100</f>
        <v>184</v>
      </c>
      <c r="G7">
        <f>SUM(F6:F7)</f>
        <v>258.75</v>
      </c>
      <c r="H7">
        <v>0.5</v>
      </c>
      <c r="I7">
        <f>H7*C7</f>
        <v>100</v>
      </c>
      <c r="J7" s="17">
        <f>0.13*I7</f>
        <v>13</v>
      </c>
      <c r="K7" s="17">
        <f>SUM(J6:J7)</f>
        <v>19.5</v>
      </c>
      <c r="L7" s="20">
        <f>G7+K7</f>
        <v>278.25</v>
      </c>
      <c r="N7" s="21">
        <f>L7-M7</f>
        <v>278.25</v>
      </c>
    </row>
    <row r="8" spans="1:12" ht="18">
      <c r="A8" s="5"/>
      <c r="B8" s="5"/>
      <c r="E8" s="4">
        <f t="shared" si="0"/>
        <v>0</v>
      </c>
      <c r="L8" s="19"/>
    </row>
    <row r="9" spans="1:12" ht="18">
      <c r="A9" s="5" t="s">
        <v>64</v>
      </c>
      <c r="B9" s="5" t="s">
        <v>46</v>
      </c>
      <c r="C9" s="4">
        <v>10</v>
      </c>
      <c r="D9" s="4">
        <v>5</v>
      </c>
      <c r="E9" s="4">
        <f t="shared" si="0"/>
        <v>50</v>
      </c>
      <c r="F9" s="4">
        <f>E9+E9*15/100</f>
        <v>57.5</v>
      </c>
      <c r="H9">
        <v>5</v>
      </c>
      <c r="I9">
        <f>H9*C9</f>
        <v>50</v>
      </c>
      <c r="J9" s="17">
        <f>0.13*I9</f>
        <v>6.5</v>
      </c>
      <c r="L9" s="19"/>
    </row>
    <row r="10" spans="1:12" ht="18">
      <c r="A10" s="5" t="s">
        <v>64</v>
      </c>
      <c r="B10" s="5" t="s">
        <v>44</v>
      </c>
      <c r="C10" s="4">
        <v>20</v>
      </c>
      <c r="D10" s="4">
        <v>6</v>
      </c>
      <c r="E10" s="4">
        <f t="shared" si="0"/>
        <v>120</v>
      </c>
      <c r="F10" s="4">
        <f>E10+E10*15/100</f>
        <v>138</v>
      </c>
      <c r="H10">
        <v>5</v>
      </c>
      <c r="I10">
        <f>H10*C10</f>
        <v>100</v>
      </c>
      <c r="J10" s="17">
        <f>0.13*I10</f>
        <v>13</v>
      </c>
      <c r="L10" s="19"/>
    </row>
    <row r="11" spans="1:12" ht="18">
      <c r="A11" s="5" t="s">
        <v>64</v>
      </c>
      <c r="B11" s="5" t="s">
        <v>45</v>
      </c>
      <c r="C11" s="4">
        <v>20</v>
      </c>
      <c r="D11" s="4">
        <v>6.5</v>
      </c>
      <c r="E11" s="4">
        <f t="shared" si="0"/>
        <v>130</v>
      </c>
      <c r="F11" s="4">
        <f>E11+E11*15/100</f>
        <v>149.5</v>
      </c>
      <c r="H11">
        <v>5</v>
      </c>
      <c r="I11">
        <f>H11*C11</f>
        <v>100</v>
      </c>
      <c r="J11" s="17">
        <f>0.13*I11</f>
        <v>13</v>
      </c>
      <c r="L11" s="19"/>
    </row>
    <row r="12" spans="1:12" ht="18">
      <c r="A12" s="5" t="s">
        <v>64</v>
      </c>
      <c r="B12" s="12" t="s">
        <v>99</v>
      </c>
      <c r="C12" s="10">
        <v>30</v>
      </c>
      <c r="D12" s="10">
        <v>1.4</v>
      </c>
      <c r="E12" s="4">
        <f t="shared" si="0"/>
        <v>42</v>
      </c>
      <c r="F12" s="4">
        <f>E12+E12*15/100</f>
        <v>48.3</v>
      </c>
      <c r="H12">
        <v>0.5</v>
      </c>
      <c r="I12">
        <f>H12*C12</f>
        <v>15</v>
      </c>
      <c r="J12" s="17">
        <f>0.13*I12</f>
        <v>1.9500000000000002</v>
      </c>
      <c r="L12" s="19"/>
    </row>
    <row r="13" spans="1:14" ht="18">
      <c r="A13" s="5" t="s">
        <v>64</v>
      </c>
      <c r="B13" s="5" t="s">
        <v>50</v>
      </c>
      <c r="C13" s="4">
        <v>30</v>
      </c>
      <c r="D13" s="4">
        <v>0.8</v>
      </c>
      <c r="E13" s="4">
        <f t="shared" si="0"/>
        <v>24</v>
      </c>
      <c r="F13" s="4">
        <f>E13+E13*15/100</f>
        <v>27.6</v>
      </c>
      <c r="G13">
        <f>SUM(F9:F13)</f>
        <v>420.90000000000003</v>
      </c>
      <c r="H13">
        <v>0.5</v>
      </c>
      <c r="I13">
        <f>H13*C13</f>
        <v>15</v>
      </c>
      <c r="J13" s="17">
        <f>0.13*I13</f>
        <v>1.9500000000000002</v>
      </c>
      <c r="K13" s="17">
        <f>SUM(J9:J13)</f>
        <v>36.400000000000006</v>
      </c>
      <c r="L13" s="20">
        <f>G13+K13</f>
        <v>457.30000000000007</v>
      </c>
      <c r="M13">
        <v>457.3</v>
      </c>
      <c r="N13" s="21">
        <f>L13-M13</f>
        <v>0</v>
      </c>
    </row>
    <row r="14" spans="1:12" ht="18">
      <c r="A14" s="5"/>
      <c r="B14" s="5"/>
      <c r="E14" s="4">
        <f t="shared" si="0"/>
        <v>0</v>
      </c>
      <c r="L14" s="19"/>
    </row>
    <row r="15" spans="1:12" ht="18">
      <c r="A15" s="5" t="s">
        <v>65</v>
      </c>
      <c r="B15" s="5" t="s">
        <v>46</v>
      </c>
      <c r="C15" s="4">
        <v>10</v>
      </c>
      <c r="D15" s="4">
        <v>5</v>
      </c>
      <c r="E15" s="4">
        <f t="shared" si="0"/>
        <v>50</v>
      </c>
      <c r="F15" s="4">
        <f>E15+E15*15/100</f>
        <v>57.5</v>
      </c>
      <c r="H15">
        <v>5</v>
      </c>
      <c r="I15">
        <f>H15*C15</f>
        <v>50</v>
      </c>
      <c r="J15" s="17">
        <f>0.13*I15</f>
        <v>6.5</v>
      </c>
      <c r="L15" s="19"/>
    </row>
    <row r="16" spans="1:12" ht="18">
      <c r="A16" s="5" t="s">
        <v>65</v>
      </c>
      <c r="B16" s="5" t="s">
        <v>45</v>
      </c>
      <c r="C16" s="4">
        <v>40</v>
      </c>
      <c r="D16" s="4">
        <v>6.5</v>
      </c>
      <c r="E16" s="4">
        <f t="shared" si="0"/>
        <v>260</v>
      </c>
      <c r="F16" s="4">
        <f>E16+E16*15/100</f>
        <v>299</v>
      </c>
      <c r="H16">
        <v>5</v>
      </c>
      <c r="I16">
        <f>H16*C16</f>
        <v>200</v>
      </c>
      <c r="J16" s="17">
        <f>0.13*I16</f>
        <v>26</v>
      </c>
      <c r="L16" s="19"/>
    </row>
    <row r="17" spans="1:12" ht="18">
      <c r="A17" s="5" t="s">
        <v>65</v>
      </c>
      <c r="B17" s="5" t="s">
        <v>52</v>
      </c>
      <c r="C17" s="4">
        <v>1</v>
      </c>
      <c r="D17" s="4">
        <v>50</v>
      </c>
      <c r="E17" s="4">
        <f t="shared" si="0"/>
        <v>50</v>
      </c>
      <c r="F17" s="4">
        <f>E17+E17*15/100</f>
        <v>57.5</v>
      </c>
      <c r="H17">
        <v>3</v>
      </c>
      <c r="I17">
        <f>H17*C17</f>
        <v>3</v>
      </c>
      <c r="J17" s="17">
        <f>0.13*I17</f>
        <v>0.39</v>
      </c>
      <c r="L17" s="19"/>
    </row>
    <row r="18" spans="1:12" ht="18">
      <c r="A18" s="5" t="s">
        <v>65</v>
      </c>
      <c r="B18" s="5" t="s">
        <v>50</v>
      </c>
      <c r="C18" s="4">
        <v>50</v>
      </c>
      <c r="D18" s="4">
        <v>0.8</v>
      </c>
      <c r="E18" s="4">
        <f t="shared" si="0"/>
        <v>40</v>
      </c>
      <c r="F18" s="4">
        <f>E18+E18*15/100</f>
        <v>46</v>
      </c>
      <c r="H18">
        <v>0.5</v>
      </c>
      <c r="I18">
        <f>H18*C18</f>
        <v>25</v>
      </c>
      <c r="J18" s="17">
        <f>0.13*I18</f>
        <v>3.25</v>
      </c>
      <c r="L18" s="19"/>
    </row>
    <row r="19" spans="1:14" ht="18">
      <c r="A19" s="5" t="s">
        <v>65</v>
      </c>
      <c r="B19" s="5" t="s">
        <v>49</v>
      </c>
      <c r="C19" s="4">
        <v>20</v>
      </c>
      <c r="D19" s="4">
        <v>1.2</v>
      </c>
      <c r="E19" s="4">
        <f t="shared" si="0"/>
        <v>24</v>
      </c>
      <c r="F19" s="4">
        <f>E19+E19*15/100</f>
        <v>27.6</v>
      </c>
      <c r="G19">
        <f>SUM(F15:F19)</f>
        <v>487.6</v>
      </c>
      <c r="H19">
        <v>1</v>
      </c>
      <c r="I19">
        <f>H19*C19</f>
        <v>20</v>
      </c>
      <c r="J19" s="17">
        <f>0.13*I19</f>
        <v>2.6</v>
      </c>
      <c r="K19" s="17">
        <f>SUM(J15:J19)</f>
        <v>38.74</v>
      </c>
      <c r="L19" s="20">
        <f>G19+K19</f>
        <v>526.34</v>
      </c>
      <c r="M19">
        <v>527</v>
      </c>
      <c r="N19" s="21">
        <f>L19-M19</f>
        <v>-0.6599999999999682</v>
      </c>
    </row>
    <row r="20" spans="1:12" ht="18">
      <c r="A20" s="5"/>
      <c r="B20" s="5"/>
      <c r="E20" s="4">
        <f t="shared" si="0"/>
        <v>0</v>
      </c>
      <c r="L20" s="19"/>
    </row>
    <row r="21" spans="1:12" ht="18">
      <c r="A21" s="5" t="s">
        <v>66</v>
      </c>
      <c r="B21" s="5" t="s">
        <v>44</v>
      </c>
      <c r="C21" s="4">
        <v>30</v>
      </c>
      <c r="D21" s="4">
        <v>6</v>
      </c>
      <c r="E21" s="4">
        <f t="shared" si="0"/>
        <v>180</v>
      </c>
      <c r="F21" s="4">
        <f>E21+E21*15/100</f>
        <v>207</v>
      </c>
      <c r="H21">
        <v>5</v>
      </c>
      <c r="I21">
        <f>H21*C21</f>
        <v>150</v>
      </c>
      <c r="J21" s="17">
        <f>0.13*I21</f>
        <v>19.5</v>
      </c>
      <c r="L21" s="19"/>
    </row>
    <row r="22" spans="1:14" ht="18">
      <c r="A22" s="5" t="s">
        <v>66</v>
      </c>
      <c r="B22" s="5" t="s">
        <v>49</v>
      </c>
      <c r="C22" s="4">
        <v>50</v>
      </c>
      <c r="D22" s="4">
        <v>1.2</v>
      </c>
      <c r="E22" s="4">
        <f t="shared" si="0"/>
        <v>60</v>
      </c>
      <c r="F22" s="4">
        <f>E22+E22*15/100</f>
        <v>69</v>
      </c>
      <c r="G22">
        <f>SUM(F21:F22)</f>
        <v>276</v>
      </c>
      <c r="H22">
        <v>1</v>
      </c>
      <c r="I22">
        <f>H22*C22</f>
        <v>50</v>
      </c>
      <c r="J22" s="17">
        <f>0.13*I22</f>
        <v>6.5</v>
      </c>
      <c r="K22" s="17">
        <f>SUM(J21:J22)</f>
        <v>26</v>
      </c>
      <c r="L22" s="20">
        <f>G22+K22</f>
        <v>302</v>
      </c>
      <c r="M22">
        <v>302</v>
      </c>
      <c r="N22" s="21">
        <f>L22-M22</f>
        <v>0</v>
      </c>
    </row>
    <row r="23" spans="1:12" ht="18">
      <c r="A23" s="5"/>
      <c r="B23" s="5"/>
      <c r="E23" s="4">
        <f t="shared" si="0"/>
        <v>0</v>
      </c>
      <c r="L23" s="19"/>
    </row>
    <row r="24" spans="1:12" ht="18">
      <c r="A24" s="5" t="s">
        <v>67</v>
      </c>
      <c r="B24" s="5" t="s">
        <v>45</v>
      </c>
      <c r="C24" s="4">
        <v>30</v>
      </c>
      <c r="D24" s="4">
        <v>6.5</v>
      </c>
      <c r="E24" s="4">
        <f t="shared" si="0"/>
        <v>195</v>
      </c>
      <c r="F24" s="4">
        <f>E24+E24*15/100</f>
        <v>224.25</v>
      </c>
      <c r="H24">
        <v>5</v>
      </c>
      <c r="I24">
        <f>H24*C24</f>
        <v>150</v>
      </c>
      <c r="J24" s="17">
        <f>0.13*I24</f>
        <v>19.5</v>
      </c>
      <c r="L24" s="19"/>
    </row>
    <row r="25" spans="1:14" ht="18">
      <c r="A25" s="5" t="s">
        <v>68</v>
      </c>
      <c r="B25" s="5" t="s">
        <v>50</v>
      </c>
      <c r="C25" s="4">
        <v>30</v>
      </c>
      <c r="D25" s="4">
        <v>0.8</v>
      </c>
      <c r="E25" s="4">
        <f t="shared" si="0"/>
        <v>24</v>
      </c>
      <c r="F25" s="4">
        <f>E25+E25*15/100</f>
        <v>27.6</v>
      </c>
      <c r="G25">
        <f>SUM(F24:F25)</f>
        <v>251.85</v>
      </c>
      <c r="H25">
        <v>0.5</v>
      </c>
      <c r="I25">
        <f>H25*C25</f>
        <v>15</v>
      </c>
      <c r="J25" s="17">
        <f>0.13*I25</f>
        <v>1.9500000000000002</v>
      </c>
      <c r="K25" s="17">
        <f>SUM(J24:J25)</f>
        <v>21.45</v>
      </c>
      <c r="L25" s="20">
        <f>G25+K25</f>
        <v>273.3</v>
      </c>
      <c r="M25">
        <v>273.3</v>
      </c>
      <c r="N25" s="21">
        <f>L25-M25</f>
        <v>0</v>
      </c>
    </row>
    <row r="26" spans="1:12" ht="18">
      <c r="A26" s="5"/>
      <c r="B26" s="5"/>
      <c r="E26" s="4">
        <f t="shared" si="0"/>
        <v>0</v>
      </c>
      <c r="L26" s="19"/>
    </row>
    <row r="27" spans="1:12" ht="18">
      <c r="A27" s="5" t="s">
        <v>69</v>
      </c>
      <c r="B27" s="5" t="s">
        <v>44</v>
      </c>
      <c r="C27" s="4">
        <v>20</v>
      </c>
      <c r="D27" s="4">
        <v>6</v>
      </c>
      <c r="E27" s="4">
        <f t="shared" si="0"/>
        <v>120</v>
      </c>
      <c r="F27" s="4">
        <f aca="true" t="shared" si="1" ref="F27:F32">E27+E27*15/100</f>
        <v>138</v>
      </c>
      <c r="H27">
        <v>5</v>
      </c>
      <c r="I27">
        <f aca="true" t="shared" si="2" ref="I27:I32">H27*C27</f>
        <v>100</v>
      </c>
      <c r="J27" s="17">
        <f aca="true" t="shared" si="3" ref="J27:J32">0.13*I27</f>
        <v>13</v>
      </c>
      <c r="L27" s="19"/>
    </row>
    <row r="28" spans="1:12" ht="18">
      <c r="A28" s="5" t="s">
        <v>69</v>
      </c>
      <c r="B28" s="5" t="s">
        <v>45</v>
      </c>
      <c r="C28" s="4">
        <v>10</v>
      </c>
      <c r="D28" s="4">
        <v>6.5</v>
      </c>
      <c r="E28" s="4">
        <f t="shared" si="0"/>
        <v>65</v>
      </c>
      <c r="F28" s="4">
        <f t="shared" si="1"/>
        <v>74.75</v>
      </c>
      <c r="H28">
        <v>5</v>
      </c>
      <c r="I28">
        <f t="shared" si="2"/>
        <v>50</v>
      </c>
      <c r="J28" s="17">
        <f t="shared" si="3"/>
        <v>6.5</v>
      </c>
      <c r="L28" s="19"/>
    </row>
    <row r="29" spans="1:12" ht="18">
      <c r="A29" s="5" t="s">
        <v>69</v>
      </c>
      <c r="B29" s="5" t="s">
        <v>49</v>
      </c>
      <c r="C29" s="4">
        <v>100</v>
      </c>
      <c r="D29" s="4">
        <v>1.2</v>
      </c>
      <c r="E29" s="4">
        <f t="shared" si="0"/>
        <v>120</v>
      </c>
      <c r="F29" s="4">
        <f t="shared" si="1"/>
        <v>138</v>
      </c>
      <c r="H29">
        <v>1</v>
      </c>
      <c r="I29">
        <f t="shared" si="2"/>
        <v>100</v>
      </c>
      <c r="J29" s="17">
        <f t="shared" si="3"/>
        <v>13</v>
      </c>
      <c r="L29" s="19"/>
    </row>
    <row r="30" spans="1:12" ht="18">
      <c r="A30" s="5" t="s">
        <v>69</v>
      </c>
      <c r="B30" s="5" t="s">
        <v>56</v>
      </c>
      <c r="C30" s="4">
        <v>7</v>
      </c>
      <c r="D30" s="4">
        <v>18.6</v>
      </c>
      <c r="E30" s="4">
        <f t="shared" si="0"/>
        <v>130.20000000000002</v>
      </c>
      <c r="F30" s="4">
        <f t="shared" si="1"/>
        <v>149.73000000000002</v>
      </c>
      <c r="H30">
        <v>1.5</v>
      </c>
      <c r="I30">
        <f t="shared" si="2"/>
        <v>10.5</v>
      </c>
      <c r="J30" s="17">
        <f t="shared" si="3"/>
        <v>1.365</v>
      </c>
      <c r="L30" s="19"/>
    </row>
    <row r="31" spans="1:12" ht="18">
      <c r="A31" s="5" t="s">
        <v>69</v>
      </c>
      <c r="B31" s="5" t="s">
        <v>52</v>
      </c>
      <c r="C31" s="4">
        <v>2</v>
      </c>
      <c r="D31" s="4">
        <v>50</v>
      </c>
      <c r="E31" s="4">
        <f t="shared" si="0"/>
        <v>100</v>
      </c>
      <c r="F31" s="4">
        <f t="shared" si="1"/>
        <v>115</v>
      </c>
      <c r="H31">
        <v>3</v>
      </c>
      <c r="I31">
        <f t="shared" si="2"/>
        <v>6</v>
      </c>
      <c r="J31" s="17">
        <f t="shared" si="3"/>
        <v>0.78</v>
      </c>
      <c r="L31" s="19"/>
    </row>
    <row r="32" spans="1:14" ht="18">
      <c r="A32" s="5" t="s">
        <v>69</v>
      </c>
      <c r="B32" s="5" t="s">
        <v>50</v>
      </c>
      <c r="C32" s="4">
        <v>90</v>
      </c>
      <c r="D32" s="4">
        <v>0.8</v>
      </c>
      <c r="E32" s="4">
        <f t="shared" si="0"/>
        <v>72</v>
      </c>
      <c r="F32" s="4">
        <f t="shared" si="1"/>
        <v>82.8</v>
      </c>
      <c r="G32">
        <f>SUM(F27:F32)</f>
        <v>698.28</v>
      </c>
      <c r="H32">
        <v>0.5</v>
      </c>
      <c r="I32">
        <f t="shared" si="2"/>
        <v>45</v>
      </c>
      <c r="J32" s="17">
        <f t="shared" si="3"/>
        <v>5.8500000000000005</v>
      </c>
      <c r="K32" s="17">
        <f>SUM(J27:J32)</f>
        <v>40.495000000000005</v>
      </c>
      <c r="L32" s="20">
        <f>G32+K32</f>
        <v>738.775</v>
      </c>
      <c r="M32">
        <v>739</v>
      </c>
      <c r="N32" s="21">
        <f>L32-M32</f>
        <v>-0.22500000000002274</v>
      </c>
    </row>
    <row r="33" spans="1:12" ht="18">
      <c r="A33" s="5"/>
      <c r="B33" s="5"/>
      <c r="E33" s="4">
        <f t="shared" si="0"/>
        <v>0</v>
      </c>
      <c r="L33" s="19"/>
    </row>
    <row r="34" spans="1:12" ht="18">
      <c r="A34" s="5" t="s">
        <v>70</v>
      </c>
      <c r="B34" s="5" t="s">
        <v>44</v>
      </c>
      <c r="C34" s="4">
        <v>10</v>
      </c>
      <c r="D34" s="4">
        <v>6</v>
      </c>
      <c r="E34" s="4">
        <f t="shared" si="0"/>
        <v>60</v>
      </c>
      <c r="F34" s="4">
        <f>E34+E34*15/100</f>
        <v>69</v>
      </c>
      <c r="H34">
        <v>5</v>
      </c>
      <c r="I34">
        <f>H34*C34</f>
        <v>50</v>
      </c>
      <c r="J34" s="17">
        <f>0.13*I34</f>
        <v>6.5</v>
      </c>
      <c r="L34" s="19"/>
    </row>
    <row r="35" spans="1:12" ht="18">
      <c r="A35" s="5" t="s">
        <v>70</v>
      </c>
      <c r="B35" s="5" t="s">
        <v>45</v>
      </c>
      <c r="C35" s="4">
        <v>10</v>
      </c>
      <c r="D35" s="4">
        <v>6.5</v>
      </c>
      <c r="E35" s="4">
        <f t="shared" si="0"/>
        <v>65</v>
      </c>
      <c r="F35" s="4">
        <f>E35+E35*15/100</f>
        <v>74.75</v>
      </c>
      <c r="H35">
        <v>5</v>
      </c>
      <c r="I35">
        <f>H35*C35</f>
        <v>50</v>
      </c>
      <c r="J35" s="17">
        <f>0.13*I35</f>
        <v>6.5</v>
      </c>
      <c r="L35" s="19"/>
    </row>
    <row r="36" spans="1:14" ht="18">
      <c r="A36" s="5" t="s">
        <v>70</v>
      </c>
      <c r="B36" s="5" t="s">
        <v>52</v>
      </c>
      <c r="C36" s="4">
        <v>2</v>
      </c>
      <c r="D36" s="4">
        <v>50</v>
      </c>
      <c r="E36" s="4">
        <f t="shared" si="0"/>
        <v>100</v>
      </c>
      <c r="F36" s="4">
        <f>E36+E36*15/100</f>
        <v>115</v>
      </c>
      <c r="G36">
        <f>SUM(F34:F36)</f>
        <v>258.75</v>
      </c>
      <c r="H36">
        <v>3</v>
      </c>
      <c r="I36">
        <f>H36*C36</f>
        <v>6</v>
      </c>
      <c r="J36" s="17">
        <f>0.13*I36</f>
        <v>0.78</v>
      </c>
      <c r="K36" s="17">
        <f>SUM(J34:J36)</f>
        <v>13.78</v>
      </c>
      <c r="L36" s="20">
        <f>G36+K36</f>
        <v>272.53</v>
      </c>
      <c r="M36">
        <v>272.5</v>
      </c>
      <c r="N36" s="21">
        <f>L36-M36</f>
        <v>0.029999999999972715</v>
      </c>
    </row>
    <row r="37" spans="1:12" ht="18">
      <c r="A37" s="5"/>
      <c r="B37" s="5"/>
      <c r="E37" s="4">
        <f t="shared" si="0"/>
        <v>0</v>
      </c>
      <c r="L37" s="19"/>
    </row>
    <row r="38" spans="1:12" ht="18">
      <c r="A38" s="5" t="s">
        <v>71</v>
      </c>
      <c r="B38" s="5" t="s">
        <v>54</v>
      </c>
      <c r="C38" s="4">
        <v>1</v>
      </c>
      <c r="D38" s="4">
        <v>180</v>
      </c>
      <c r="E38" s="4">
        <f t="shared" si="0"/>
        <v>180</v>
      </c>
      <c r="F38" s="4">
        <f>E38+E38*15/100</f>
        <v>207</v>
      </c>
      <c r="H38">
        <v>15</v>
      </c>
      <c r="I38">
        <f>H38*C38</f>
        <v>15</v>
      </c>
      <c r="J38" s="17">
        <f>0.13*I38</f>
        <v>1.9500000000000002</v>
      </c>
      <c r="L38" s="19"/>
    </row>
    <row r="39" spans="1:12" ht="18">
      <c r="A39" s="5" t="s">
        <v>71</v>
      </c>
      <c r="B39" s="5" t="s">
        <v>45</v>
      </c>
      <c r="C39" s="4">
        <v>10</v>
      </c>
      <c r="D39" s="4">
        <v>6.5</v>
      </c>
      <c r="E39" s="4">
        <f t="shared" si="0"/>
        <v>65</v>
      </c>
      <c r="F39" s="4">
        <f>E39+E39*15/100</f>
        <v>74.75</v>
      </c>
      <c r="H39">
        <v>5</v>
      </c>
      <c r="I39">
        <f>H39*C39</f>
        <v>50</v>
      </c>
      <c r="J39" s="17">
        <f>0.13*I39</f>
        <v>6.5</v>
      </c>
      <c r="L39" s="19"/>
    </row>
    <row r="40" spans="1:12" ht="18">
      <c r="A40" s="5" t="s">
        <v>71</v>
      </c>
      <c r="B40" s="12" t="s">
        <v>99</v>
      </c>
      <c r="C40" s="10">
        <v>20</v>
      </c>
      <c r="D40" s="10">
        <v>1.4</v>
      </c>
      <c r="E40" s="4">
        <f t="shared" si="0"/>
        <v>28</v>
      </c>
      <c r="F40" s="4">
        <f>E40+E40*15/100</f>
        <v>32.2</v>
      </c>
      <c r="H40">
        <v>0.5</v>
      </c>
      <c r="I40">
        <f>H40*C40</f>
        <v>10</v>
      </c>
      <c r="J40" s="17">
        <f>0.13*I40</f>
        <v>1.3</v>
      </c>
      <c r="L40" s="19"/>
    </row>
    <row r="41" spans="1:12" ht="18">
      <c r="A41" s="5" t="s">
        <v>71</v>
      </c>
      <c r="B41" s="5" t="s">
        <v>50</v>
      </c>
      <c r="C41" s="4">
        <v>20</v>
      </c>
      <c r="D41" s="4">
        <v>0.8</v>
      </c>
      <c r="E41" s="4">
        <f t="shared" si="0"/>
        <v>16</v>
      </c>
      <c r="F41" s="4">
        <f>E41+E41*15/100</f>
        <v>18.4</v>
      </c>
      <c r="H41">
        <v>0.5</v>
      </c>
      <c r="I41">
        <f>H41*C41</f>
        <v>10</v>
      </c>
      <c r="J41" s="17">
        <f>0.13*I41</f>
        <v>1.3</v>
      </c>
      <c r="L41" s="19"/>
    </row>
    <row r="42" spans="1:14" ht="18">
      <c r="A42" s="5" t="s">
        <v>71</v>
      </c>
      <c r="B42" s="5" t="s">
        <v>56</v>
      </c>
      <c r="C42" s="4">
        <v>5</v>
      </c>
      <c r="D42" s="4">
        <v>18.6</v>
      </c>
      <c r="E42" s="4">
        <f t="shared" si="0"/>
        <v>93</v>
      </c>
      <c r="F42" s="4">
        <f>E42+E42*15/100</f>
        <v>106.95</v>
      </c>
      <c r="G42">
        <f>SUM(F38:F42)</f>
        <v>439.29999999999995</v>
      </c>
      <c r="H42">
        <v>1.5</v>
      </c>
      <c r="I42">
        <f>H42*C42</f>
        <v>7.5</v>
      </c>
      <c r="J42" s="17">
        <f>0.13*I42</f>
        <v>0.9750000000000001</v>
      </c>
      <c r="K42" s="17">
        <f>SUM(J38:J42)</f>
        <v>12.025</v>
      </c>
      <c r="L42" s="20">
        <f>G42+K42</f>
        <v>451.32499999999993</v>
      </c>
      <c r="M42">
        <v>451.3</v>
      </c>
      <c r="N42" s="21">
        <f>L42-M42</f>
        <v>0.02499999999992042</v>
      </c>
    </row>
    <row r="43" spans="1:12" ht="18">
      <c r="A43" s="5"/>
      <c r="B43" s="5"/>
      <c r="E43" s="4">
        <f t="shared" si="0"/>
        <v>0</v>
      </c>
      <c r="L43" s="19"/>
    </row>
    <row r="44" spans="1:12" ht="18">
      <c r="A44" s="5" t="s">
        <v>72</v>
      </c>
      <c r="B44" s="5" t="s">
        <v>50</v>
      </c>
      <c r="C44" s="4">
        <v>100</v>
      </c>
      <c r="D44" s="4">
        <v>0.8</v>
      </c>
      <c r="E44" s="4">
        <f t="shared" si="0"/>
        <v>80</v>
      </c>
      <c r="F44" s="4">
        <f>E44+E44*15/100</f>
        <v>92</v>
      </c>
      <c r="H44">
        <v>0.5</v>
      </c>
      <c r="I44">
        <f>H44*C44</f>
        <v>50</v>
      </c>
      <c r="J44" s="17">
        <f>0.13*I44</f>
        <v>6.5</v>
      </c>
      <c r="L44" s="19"/>
    </row>
    <row r="45" spans="1:14" ht="18">
      <c r="A45" s="5" t="s">
        <v>72</v>
      </c>
      <c r="B45" s="5" t="s">
        <v>49</v>
      </c>
      <c r="C45" s="4">
        <v>20</v>
      </c>
      <c r="D45" s="4">
        <v>1.2</v>
      </c>
      <c r="E45" s="4">
        <f t="shared" si="0"/>
        <v>24</v>
      </c>
      <c r="F45" s="4">
        <f>E45+E45*15/100</f>
        <v>27.6</v>
      </c>
      <c r="G45">
        <f>SUM(F44:F45)</f>
        <v>119.6</v>
      </c>
      <c r="H45">
        <v>1</v>
      </c>
      <c r="I45">
        <f>H45*C45</f>
        <v>20</v>
      </c>
      <c r="J45" s="17">
        <f>0.13*I45</f>
        <v>2.6</v>
      </c>
      <c r="K45" s="17">
        <f>SUM(J44:J45)</f>
        <v>9.1</v>
      </c>
      <c r="L45" s="20">
        <f>G45+K45</f>
        <v>128.7</v>
      </c>
      <c r="M45">
        <v>128.7</v>
      </c>
      <c r="N45" s="21">
        <f>L45-M45</f>
        <v>0</v>
      </c>
    </row>
    <row r="46" spans="1:12" ht="18">
      <c r="A46" s="5"/>
      <c r="B46" s="5"/>
      <c r="E46" s="4">
        <f t="shared" si="0"/>
        <v>0</v>
      </c>
      <c r="L46" s="19"/>
    </row>
    <row r="47" spans="1:12" ht="18">
      <c r="A47" s="5" t="s">
        <v>73</v>
      </c>
      <c r="B47" s="5" t="s">
        <v>44</v>
      </c>
      <c r="C47" s="4">
        <v>20</v>
      </c>
      <c r="D47" s="4">
        <v>6</v>
      </c>
      <c r="E47" s="4">
        <f t="shared" si="0"/>
        <v>120</v>
      </c>
      <c r="F47" s="4">
        <f>E47+E47*15/100</f>
        <v>138</v>
      </c>
      <c r="H47">
        <v>5</v>
      </c>
      <c r="I47">
        <f>H47*C47</f>
        <v>100</v>
      </c>
      <c r="J47" s="17">
        <f>0.13*I47</f>
        <v>13</v>
      </c>
      <c r="L47" s="19"/>
    </row>
    <row r="48" spans="1:12" ht="18">
      <c r="A48" s="5" t="s">
        <v>73</v>
      </c>
      <c r="B48" s="5" t="s">
        <v>45</v>
      </c>
      <c r="C48" s="4">
        <v>20</v>
      </c>
      <c r="D48" s="4">
        <v>6.5</v>
      </c>
      <c r="E48" s="4">
        <f t="shared" si="0"/>
        <v>130</v>
      </c>
      <c r="F48" s="4">
        <f>E48+E48*15/100</f>
        <v>149.5</v>
      </c>
      <c r="H48">
        <v>5</v>
      </c>
      <c r="I48">
        <f>H48*C48</f>
        <v>100</v>
      </c>
      <c r="J48" s="17">
        <f>0.13*I48</f>
        <v>13</v>
      </c>
      <c r="L48" s="19"/>
    </row>
    <row r="49" spans="1:14" ht="18">
      <c r="A49" s="5" t="s">
        <v>73</v>
      </c>
      <c r="B49" s="5" t="s">
        <v>49</v>
      </c>
      <c r="C49" s="4">
        <v>30</v>
      </c>
      <c r="D49" s="4">
        <v>1.2</v>
      </c>
      <c r="E49" s="4">
        <f t="shared" si="0"/>
        <v>36</v>
      </c>
      <c r="F49" s="4">
        <f>E49+E49*15/100</f>
        <v>41.4</v>
      </c>
      <c r="G49">
        <f>SUM(F47:F49)</f>
        <v>328.9</v>
      </c>
      <c r="H49">
        <v>1</v>
      </c>
      <c r="I49">
        <f>H49*C49</f>
        <v>30</v>
      </c>
      <c r="J49" s="17">
        <f>0.13*I49</f>
        <v>3.9000000000000004</v>
      </c>
      <c r="K49" s="17">
        <f>SUM(J47:J49)</f>
        <v>29.9</v>
      </c>
      <c r="L49" s="20">
        <f>G49+K49</f>
        <v>358.79999999999995</v>
      </c>
      <c r="M49">
        <v>358.8</v>
      </c>
      <c r="N49" s="21">
        <f>L49-M49</f>
        <v>0</v>
      </c>
    </row>
    <row r="50" spans="1:12" ht="18">
      <c r="A50" s="5"/>
      <c r="B50" s="5"/>
      <c r="E50" s="4">
        <f t="shared" si="0"/>
        <v>0</v>
      </c>
      <c r="L50" s="19"/>
    </row>
    <row r="51" spans="1:14" ht="18">
      <c r="A51" s="5" t="s">
        <v>74</v>
      </c>
      <c r="B51" s="5" t="s">
        <v>52</v>
      </c>
      <c r="C51" s="4">
        <v>3</v>
      </c>
      <c r="D51" s="4">
        <v>50</v>
      </c>
      <c r="E51" s="4">
        <f t="shared" si="0"/>
        <v>150</v>
      </c>
      <c r="F51" s="4">
        <f>E51+E51*15/100</f>
        <v>172.5</v>
      </c>
      <c r="G51">
        <f>SUM(F51)</f>
        <v>172.5</v>
      </c>
      <c r="H51">
        <v>3</v>
      </c>
      <c r="I51">
        <f>H51*C51</f>
        <v>9</v>
      </c>
      <c r="J51" s="17">
        <f>0.13*I51</f>
        <v>1.17</v>
      </c>
      <c r="K51" s="17">
        <f>SUM(J51)</f>
        <v>1.17</v>
      </c>
      <c r="L51" s="20">
        <f>G51+K51</f>
        <v>173.67</v>
      </c>
      <c r="N51" s="21">
        <f>L51-M51</f>
        <v>173.67</v>
      </c>
    </row>
    <row r="52" spans="1:12" ht="18">
      <c r="A52" s="5"/>
      <c r="B52" s="5"/>
      <c r="E52" s="4">
        <f t="shared" si="0"/>
        <v>0</v>
      </c>
      <c r="L52" s="19"/>
    </row>
    <row r="53" spans="1:12" ht="18">
      <c r="A53" s="5" t="s">
        <v>75</v>
      </c>
      <c r="B53" s="5" t="s">
        <v>54</v>
      </c>
      <c r="C53" s="4">
        <v>1</v>
      </c>
      <c r="D53" s="4">
        <v>180</v>
      </c>
      <c r="E53" s="4">
        <f t="shared" si="0"/>
        <v>180</v>
      </c>
      <c r="F53" s="4">
        <f aca="true" t="shared" si="4" ref="F53:F60">E53+E53*15/100</f>
        <v>207</v>
      </c>
      <c r="H53">
        <v>15</v>
      </c>
      <c r="I53">
        <f aca="true" t="shared" si="5" ref="I53:I60">H53*C53</f>
        <v>15</v>
      </c>
      <c r="J53" s="17">
        <f aca="true" t="shared" si="6" ref="J53:J60">0.13*I53</f>
        <v>1.9500000000000002</v>
      </c>
      <c r="L53" s="19"/>
    </row>
    <row r="54" spans="1:12" ht="18">
      <c r="A54" s="5" t="s">
        <v>75</v>
      </c>
      <c r="B54" s="5" t="s">
        <v>45</v>
      </c>
      <c r="C54" s="4">
        <v>10</v>
      </c>
      <c r="D54" s="4">
        <v>6.5</v>
      </c>
      <c r="E54" s="4">
        <f t="shared" si="0"/>
        <v>65</v>
      </c>
      <c r="F54" s="4">
        <f t="shared" si="4"/>
        <v>74.75</v>
      </c>
      <c r="H54">
        <v>5</v>
      </c>
      <c r="I54">
        <f t="shared" si="5"/>
        <v>50</v>
      </c>
      <c r="J54" s="17">
        <f t="shared" si="6"/>
        <v>6.5</v>
      </c>
      <c r="L54" s="19"/>
    </row>
    <row r="55" spans="1:12" ht="18">
      <c r="A55" s="5" t="s">
        <v>75</v>
      </c>
      <c r="B55" s="5" t="s">
        <v>51</v>
      </c>
      <c r="C55" s="4">
        <v>100</v>
      </c>
      <c r="D55" s="4">
        <v>0.7</v>
      </c>
      <c r="E55" s="4">
        <f t="shared" si="0"/>
        <v>70</v>
      </c>
      <c r="F55" s="4">
        <f t="shared" si="4"/>
        <v>80.5</v>
      </c>
      <c r="H55">
        <v>1</v>
      </c>
      <c r="I55">
        <f t="shared" si="5"/>
        <v>100</v>
      </c>
      <c r="J55" s="17">
        <f t="shared" si="6"/>
        <v>13</v>
      </c>
      <c r="L55" s="19"/>
    </row>
    <row r="56" spans="1:12" ht="18">
      <c r="A56" s="5" t="s">
        <v>75</v>
      </c>
      <c r="B56" s="5" t="s">
        <v>52</v>
      </c>
      <c r="C56" s="4">
        <v>2</v>
      </c>
      <c r="D56" s="4">
        <v>50</v>
      </c>
      <c r="E56" s="4">
        <f t="shared" si="0"/>
        <v>100</v>
      </c>
      <c r="F56" s="4">
        <f t="shared" si="4"/>
        <v>115</v>
      </c>
      <c r="H56">
        <v>3</v>
      </c>
      <c r="I56">
        <f t="shared" si="5"/>
        <v>6</v>
      </c>
      <c r="J56" s="17">
        <f t="shared" si="6"/>
        <v>0.78</v>
      </c>
      <c r="L56" s="19"/>
    </row>
    <row r="57" spans="1:12" ht="18">
      <c r="A57" s="5" t="s">
        <v>75</v>
      </c>
      <c r="B57" s="12" t="s">
        <v>99</v>
      </c>
      <c r="C57" s="10">
        <v>30</v>
      </c>
      <c r="D57" s="10">
        <v>1.4</v>
      </c>
      <c r="E57" s="4">
        <f t="shared" si="0"/>
        <v>42</v>
      </c>
      <c r="F57" s="4">
        <f t="shared" si="4"/>
        <v>48.3</v>
      </c>
      <c r="H57">
        <v>0.5</v>
      </c>
      <c r="I57">
        <f t="shared" si="5"/>
        <v>15</v>
      </c>
      <c r="J57" s="17">
        <f t="shared" si="6"/>
        <v>1.9500000000000002</v>
      </c>
      <c r="L57" s="19"/>
    </row>
    <row r="58" spans="1:12" ht="18">
      <c r="A58" s="5" t="s">
        <v>75</v>
      </c>
      <c r="B58" s="5" t="s">
        <v>50</v>
      </c>
      <c r="C58" s="4">
        <v>20</v>
      </c>
      <c r="D58" s="4">
        <v>0.8</v>
      </c>
      <c r="E58" s="4">
        <f t="shared" si="0"/>
        <v>16</v>
      </c>
      <c r="F58" s="4">
        <f t="shared" si="4"/>
        <v>18.4</v>
      </c>
      <c r="H58">
        <v>0.5</v>
      </c>
      <c r="I58">
        <f t="shared" si="5"/>
        <v>10</v>
      </c>
      <c r="J58" s="17">
        <f t="shared" si="6"/>
        <v>1.3</v>
      </c>
      <c r="L58" s="19"/>
    </row>
    <row r="59" spans="1:12" ht="18">
      <c r="A59" s="5" t="s">
        <v>75</v>
      </c>
      <c r="B59" s="5" t="s">
        <v>53</v>
      </c>
      <c r="C59" s="4">
        <v>5</v>
      </c>
      <c r="D59" s="4">
        <v>8</v>
      </c>
      <c r="E59" s="4">
        <f t="shared" si="0"/>
        <v>40</v>
      </c>
      <c r="F59" s="4">
        <f t="shared" si="4"/>
        <v>46</v>
      </c>
      <c r="H59">
        <v>1.5</v>
      </c>
      <c r="I59">
        <f t="shared" si="5"/>
        <v>7.5</v>
      </c>
      <c r="J59" s="17">
        <f t="shared" si="6"/>
        <v>0.9750000000000001</v>
      </c>
      <c r="L59" s="19"/>
    </row>
    <row r="60" spans="1:14" ht="18">
      <c r="A60" s="5" t="s">
        <v>75</v>
      </c>
      <c r="B60" s="5" t="s">
        <v>56</v>
      </c>
      <c r="C60" s="4">
        <v>5</v>
      </c>
      <c r="D60" s="4">
        <v>18.6</v>
      </c>
      <c r="E60" s="4">
        <f t="shared" si="0"/>
        <v>93</v>
      </c>
      <c r="F60" s="4">
        <f t="shared" si="4"/>
        <v>106.95</v>
      </c>
      <c r="G60">
        <f>SUM(F53:F60)</f>
        <v>696.9</v>
      </c>
      <c r="H60">
        <v>1.5</v>
      </c>
      <c r="I60">
        <f t="shared" si="5"/>
        <v>7.5</v>
      </c>
      <c r="J60" s="17">
        <f t="shared" si="6"/>
        <v>0.9750000000000001</v>
      </c>
      <c r="K60" s="17">
        <f>SUM(J53:J60)</f>
        <v>27.430000000000003</v>
      </c>
      <c r="L60" s="20">
        <f>G60+K60</f>
        <v>724.3299999999999</v>
      </c>
      <c r="M60">
        <v>725</v>
      </c>
      <c r="N60" s="21">
        <f>L60-M60</f>
        <v>-0.6700000000000728</v>
      </c>
    </row>
    <row r="61" spans="1:12" ht="18">
      <c r="A61" s="5"/>
      <c r="B61" s="5"/>
      <c r="E61" s="4">
        <f t="shared" si="0"/>
        <v>0</v>
      </c>
      <c r="L61" s="19"/>
    </row>
    <row r="62" spans="1:12" ht="18">
      <c r="A62" s="5" t="s">
        <v>76</v>
      </c>
      <c r="B62" s="5" t="s">
        <v>45</v>
      </c>
      <c r="C62" s="4">
        <v>10</v>
      </c>
      <c r="D62" s="4">
        <v>6.5</v>
      </c>
      <c r="E62" s="4">
        <f t="shared" si="0"/>
        <v>65</v>
      </c>
      <c r="F62" s="4">
        <f>E62+E62*15/100</f>
        <v>74.75</v>
      </c>
      <c r="H62">
        <v>5</v>
      </c>
      <c r="I62">
        <f>H62*C62</f>
        <v>50</v>
      </c>
      <c r="J62" s="17">
        <f>0.13*I62</f>
        <v>6.5</v>
      </c>
      <c r="L62" s="19"/>
    </row>
    <row r="63" spans="1:12" ht="18">
      <c r="A63" s="5" t="s">
        <v>76</v>
      </c>
      <c r="B63" s="5" t="s">
        <v>51</v>
      </c>
      <c r="C63" s="4">
        <v>100</v>
      </c>
      <c r="D63" s="4">
        <v>0.7</v>
      </c>
      <c r="E63" s="4">
        <f t="shared" si="0"/>
        <v>70</v>
      </c>
      <c r="F63" s="4">
        <f>E63+E63*15/100</f>
        <v>80.5</v>
      </c>
      <c r="H63">
        <v>1</v>
      </c>
      <c r="I63">
        <f>H63*C63</f>
        <v>100</v>
      </c>
      <c r="J63" s="17">
        <f>0.13*I63</f>
        <v>13</v>
      </c>
      <c r="L63" s="19"/>
    </row>
    <row r="64" spans="1:14" ht="18">
      <c r="A64" s="5" t="s">
        <v>76</v>
      </c>
      <c r="B64" s="5" t="s">
        <v>50</v>
      </c>
      <c r="C64" s="4">
        <v>50</v>
      </c>
      <c r="D64" s="4">
        <v>0.8</v>
      </c>
      <c r="E64" s="4">
        <f t="shared" si="0"/>
        <v>40</v>
      </c>
      <c r="F64" s="4">
        <f>E64+E64*15/100</f>
        <v>46</v>
      </c>
      <c r="G64">
        <f>SUM(F62:F64)</f>
        <v>201.25</v>
      </c>
      <c r="H64">
        <v>0.5</v>
      </c>
      <c r="I64">
        <f>H64*C64</f>
        <v>25</v>
      </c>
      <c r="J64" s="17">
        <f>0.13*I64</f>
        <v>3.25</v>
      </c>
      <c r="K64" s="17">
        <f>SUM(J62:J64)</f>
        <v>22.75</v>
      </c>
      <c r="L64" s="20">
        <f>G64+K64</f>
        <v>224</v>
      </c>
      <c r="M64">
        <v>224</v>
      </c>
      <c r="N64" s="21">
        <f>L64-M64</f>
        <v>0</v>
      </c>
    </row>
    <row r="65" spans="1:12" ht="18">
      <c r="A65" s="5"/>
      <c r="B65" s="5"/>
      <c r="E65" s="4">
        <f t="shared" si="0"/>
        <v>0</v>
      </c>
      <c r="L65" s="19"/>
    </row>
    <row r="66" spans="1:14" ht="18">
      <c r="A66" s="5" t="s">
        <v>77</v>
      </c>
      <c r="B66" s="5" t="s">
        <v>45</v>
      </c>
      <c r="C66" s="4">
        <v>10</v>
      </c>
      <c r="D66" s="4">
        <v>6.5</v>
      </c>
      <c r="E66" s="4">
        <f aca="true" t="shared" si="7" ref="E66:E133">C66*D66</f>
        <v>65</v>
      </c>
      <c r="F66" s="4">
        <f>E66+E66*15/100</f>
        <v>74.75</v>
      </c>
      <c r="G66">
        <f>SUM(F66)</f>
        <v>74.75</v>
      </c>
      <c r="H66">
        <v>5</v>
      </c>
      <c r="I66">
        <f>H66*C66</f>
        <v>50</v>
      </c>
      <c r="J66" s="17">
        <f>0.13*I66</f>
        <v>6.5</v>
      </c>
      <c r="K66" s="17">
        <f>SUM(J66)</f>
        <v>6.5</v>
      </c>
      <c r="L66" s="20">
        <f>G66+K66</f>
        <v>81.25</v>
      </c>
      <c r="M66">
        <v>81.3</v>
      </c>
      <c r="N66" s="21">
        <f>L66-M66</f>
        <v>-0.04999999999999716</v>
      </c>
    </row>
    <row r="67" spans="1:12" ht="18">
      <c r="A67" s="5"/>
      <c r="B67" s="5"/>
      <c r="E67" s="4">
        <f t="shared" si="7"/>
        <v>0</v>
      </c>
      <c r="L67" s="19"/>
    </row>
    <row r="68" spans="1:12" ht="18">
      <c r="A68" s="5" t="s">
        <v>78</v>
      </c>
      <c r="B68" s="5" t="s">
        <v>54</v>
      </c>
      <c r="C68" s="4">
        <v>1</v>
      </c>
      <c r="D68" s="4">
        <v>180</v>
      </c>
      <c r="E68" s="4">
        <f t="shared" si="7"/>
        <v>180</v>
      </c>
      <c r="F68" s="4">
        <f>E68+E68*15/100</f>
        <v>207</v>
      </c>
      <c r="H68">
        <v>15</v>
      </c>
      <c r="I68">
        <f>H68*C68</f>
        <v>15</v>
      </c>
      <c r="J68" s="17">
        <f>0.13*I68</f>
        <v>1.9500000000000002</v>
      </c>
      <c r="L68" s="19"/>
    </row>
    <row r="69" spans="1:12" ht="18">
      <c r="A69" s="5" t="s">
        <v>78</v>
      </c>
      <c r="B69" s="5" t="s">
        <v>44</v>
      </c>
      <c r="C69" s="4">
        <v>10</v>
      </c>
      <c r="D69" s="4">
        <v>6</v>
      </c>
      <c r="E69" s="4">
        <f t="shared" si="7"/>
        <v>60</v>
      </c>
      <c r="F69" s="4">
        <f>E69+E69*15/100</f>
        <v>69</v>
      </c>
      <c r="H69">
        <v>5</v>
      </c>
      <c r="I69">
        <f>H69*C69</f>
        <v>50</v>
      </c>
      <c r="J69" s="17">
        <f>0.13*I69</f>
        <v>6.5</v>
      </c>
      <c r="L69" s="19"/>
    </row>
    <row r="70" spans="1:14" ht="18">
      <c r="A70" s="5" t="s">
        <v>78</v>
      </c>
      <c r="B70" s="5" t="s">
        <v>50</v>
      </c>
      <c r="C70" s="4">
        <v>100</v>
      </c>
      <c r="D70" s="4">
        <v>0.8</v>
      </c>
      <c r="E70" s="4">
        <f t="shared" si="7"/>
        <v>80</v>
      </c>
      <c r="F70" s="4">
        <f>E70+E70*15/100</f>
        <v>92</v>
      </c>
      <c r="G70">
        <f>SUM(F68:F70)</f>
        <v>368</v>
      </c>
      <c r="H70">
        <v>0.5</v>
      </c>
      <c r="I70">
        <f>H70*C70</f>
        <v>50</v>
      </c>
      <c r="J70" s="17">
        <f>0.13*I70</f>
        <v>6.5</v>
      </c>
      <c r="K70" s="17">
        <f>SUM(J68:J70)</f>
        <v>14.95</v>
      </c>
      <c r="L70" s="20">
        <f>G70+K70</f>
        <v>382.95</v>
      </c>
      <c r="M70">
        <v>383</v>
      </c>
      <c r="N70" s="21">
        <f>L70-M70</f>
        <v>-0.05000000000001137</v>
      </c>
    </row>
    <row r="71" spans="1:12" ht="18">
      <c r="A71" s="5"/>
      <c r="B71" s="5"/>
      <c r="E71" s="4">
        <f t="shared" si="7"/>
        <v>0</v>
      </c>
      <c r="L71" s="19"/>
    </row>
    <row r="72" spans="1:12" ht="18">
      <c r="A72" s="5" t="s">
        <v>79</v>
      </c>
      <c r="B72" s="5" t="s">
        <v>44</v>
      </c>
      <c r="C72" s="4">
        <v>10</v>
      </c>
      <c r="D72" s="4">
        <v>6</v>
      </c>
      <c r="E72" s="4">
        <f t="shared" si="7"/>
        <v>60</v>
      </c>
      <c r="F72" s="4">
        <f aca="true" t="shared" si="8" ref="F72:F77">E72+E72*15/100</f>
        <v>69</v>
      </c>
      <c r="H72">
        <v>5</v>
      </c>
      <c r="I72">
        <f aca="true" t="shared" si="9" ref="I72:I77">H72*C72</f>
        <v>50</v>
      </c>
      <c r="J72" s="17">
        <f aca="true" t="shared" si="10" ref="J72:J77">0.13*I72</f>
        <v>6.5</v>
      </c>
      <c r="L72" s="19"/>
    </row>
    <row r="73" spans="1:12" ht="18">
      <c r="A73" s="5" t="s">
        <v>79</v>
      </c>
      <c r="B73" s="5" t="s">
        <v>45</v>
      </c>
      <c r="C73" s="4">
        <v>20</v>
      </c>
      <c r="D73" s="4">
        <v>6.5</v>
      </c>
      <c r="E73" s="4">
        <f t="shared" si="7"/>
        <v>130</v>
      </c>
      <c r="F73" s="4">
        <f t="shared" si="8"/>
        <v>149.5</v>
      </c>
      <c r="H73">
        <v>5</v>
      </c>
      <c r="I73">
        <f t="shared" si="9"/>
        <v>100</v>
      </c>
      <c r="J73" s="17">
        <f t="shared" si="10"/>
        <v>13</v>
      </c>
      <c r="L73" s="19"/>
    </row>
    <row r="74" spans="1:12" ht="18">
      <c r="A74" s="5" t="s">
        <v>79</v>
      </c>
      <c r="B74" s="5" t="s">
        <v>46</v>
      </c>
      <c r="C74" s="4">
        <v>20</v>
      </c>
      <c r="D74" s="4">
        <v>5</v>
      </c>
      <c r="E74" s="4">
        <f t="shared" si="7"/>
        <v>100</v>
      </c>
      <c r="F74" s="4">
        <f t="shared" si="8"/>
        <v>115</v>
      </c>
      <c r="H74">
        <v>5</v>
      </c>
      <c r="I74">
        <f t="shared" si="9"/>
        <v>100</v>
      </c>
      <c r="J74" s="17">
        <f t="shared" si="10"/>
        <v>13</v>
      </c>
      <c r="L74" s="19"/>
    </row>
    <row r="75" spans="1:12" ht="18">
      <c r="A75" s="5" t="s">
        <v>79</v>
      </c>
      <c r="B75" s="5" t="s">
        <v>50</v>
      </c>
      <c r="C75" s="4">
        <v>200</v>
      </c>
      <c r="D75" s="4">
        <v>0.8</v>
      </c>
      <c r="E75" s="4">
        <f t="shared" si="7"/>
        <v>160</v>
      </c>
      <c r="F75" s="4">
        <f t="shared" si="8"/>
        <v>184</v>
      </c>
      <c r="H75">
        <v>0.5</v>
      </c>
      <c r="I75">
        <f t="shared" si="9"/>
        <v>100</v>
      </c>
      <c r="J75" s="17">
        <f t="shared" si="10"/>
        <v>13</v>
      </c>
      <c r="L75" s="19"/>
    </row>
    <row r="76" spans="1:12" ht="18">
      <c r="A76" s="5" t="s">
        <v>79</v>
      </c>
      <c r="B76" s="5" t="s">
        <v>49</v>
      </c>
      <c r="C76" s="4">
        <v>300</v>
      </c>
      <c r="D76" s="4">
        <v>1.2</v>
      </c>
      <c r="E76" s="4">
        <f t="shared" si="7"/>
        <v>360</v>
      </c>
      <c r="F76" s="4">
        <f t="shared" si="8"/>
        <v>414</v>
      </c>
      <c r="H76">
        <v>1</v>
      </c>
      <c r="I76">
        <f t="shared" si="9"/>
        <v>300</v>
      </c>
      <c r="J76" s="17">
        <f t="shared" si="10"/>
        <v>39</v>
      </c>
      <c r="L76" s="19"/>
    </row>
    <row r="77" spans="1:14" ht="18">
      <c r="A77" s="5" t="s">
        <v>79</v>
      </c>
      <c r="B77" s="5" t="s">
        <v>51</v>
      </c>
      <c r="C77" s="4">
        <v>300</v>
      </c>
      <c r="D77" s="4">
        <v>0.7</v>
      </c>
      <c r="E77" s="4">
        <f t="shared" si="7"/>
        <v>210</v>
      </c>
      <c r="F77" s="4">
        <f t="shared" si="8"/>
        <v>241.5</v>
      </c>
      <c r="G77">
        <f>SUM(F72:F77)</f>
        <v>1173</v>
      </c>
      <c r="H77">
        <v>1</v>
      </c>
      <c r="I77">
        <f t="shared" si="9"/>
        <v>300</v>
      </c>
      <c r="J77" s="17">
        <f t="shared" si="10"/>
        <v>39</v>
      </c>
      <c r="K77" s="17">
        <f>SUM(J72:J77)</f>
        <v>123.5</v>
      </c>
      <c r="L77" s="20">
        <f>G77+K77</f>
        <v>1296.5</v>
      </c>
      <c r="M77">
        <v>1296.5</v>
      </c>
      <c r="N77" s="21">
        <f>L77-M77</f>
        <v>0</v>
      </c>
    </row>
    <row r="78" spans="1:12" ht="18">
      <c r="A78" s="5"/>
      <c r="B78" s="5"/>
      <c r="E78" s="4">
        <f t="shared" si="7"/>
        <v>0</v>
      </c>
      <c r="L78" s="19"/>
    </row>
    <row r="79" spans="1:12" ht="18">
      <c r="A79" s="5" t="s">
        <v>80</v>
      </c>
      <c r="B79" s="5" t="s">
        <v>44</v>
      </c>
      <c r="C79" s="4">
        <v>10</v>
      </c>
      <c r="D79" s="4">
        <v>6</v>
      </c>
      <c r="E79" s="4">
        <f t="shared" si="7"/>
        <v>60</v>
      </c>
      <c r="F79" s="4">
        <f>E79+E79*15/100</f>
        <v>69</v>
      </c>
      <c r="H79">
        <v>5</v>
      </c>
      <c r="I79">
        <f>H79*C79</f>
        <v>50</v>
      </c>
      <c r="J79" s="17">
        <f>0.13*I79</f>
        <v>6.5</v>
      </c>
      <c r="L79" s="19"/>
    </row>
    <row r="80" spans="1:14" ht="18">
      <c r="A80" s="5" t="s">
        <v>80</v>
      </c>
      <c r="B80" s="5" t="s">
        <v>46</v>
      </c>
      <c r="C80" s="4">
        <v>10</v>
      </c>
      <c r="D80" s="4">
        <v>5</v>
      </c>
      <c r="E80" s="4">
        <f t="shared" si="7"/>
        <v>50</v>
      </c>
      <c r="F80" s="4">
        <f>E80+E80*15/100</f>
        <v>57.5</v>
      </c>
      <c r="G80">
        <f>SUM(F79:F80)</f>
        <v>126.5</v>
      </c>
      <c r="H80">
        <v>5</v>
      </c>
      <c r="I80">
        <f>H80*C80</f>
        <v>50</v>
      </c>
      <c r="J80" s="17">
        <f>0.13*I80</f>
        <v>6.5</v>
      </c>
      <c r="K80" s="17">
        <f>SUM(J79:J80)</f>
        <v>13</v>
      </c>
      <c r="L80" s="20">
        <f>G80+K80</f>
        <v>139.5</v>
      </c>
      <c r="M80">
        <v>140</v>
      </c>
      <c r="N80" s="21">
        <f>L80-M80</f>
        <v>-0.5</v>
      </c>
    </row>
    <row r="81" spans="1:12" ht="18">
      <c r="A81" s="5"/>
      <c r="B81" s="5"/>
      <c r="E81" s="4">
        <f t="shared" si="7"/>
        <v>0</v>
      </c>
      <c r="L81" s="19"/>
    </row>
    <row r="82" spans="1:12" ht="18">
      <c r="A82" s="5" t="s">
        <v>81</v>
      </c>
      <c r="B82" s="5" t="s">
        <v>49</v>
      </c>
      <c r="C82" s="4">
        <v>100</v>
      </c>
      <c r="D82" s="4">
        <v>1.2</v>
      </c>
      <c r="E82" s="4">
        <f t="shared" si="7"/>
        <v>120</v>
      </c>
      <c r="F82" s="4">
        <f>E82+E82*15/100</f>
        <v>138</v>
      </c>
      <c r="H82">
        <v>1</v>
      </c>
      <c r="I82">
        <f>H82*C82</f>
        <v>100</v>
      </c>
      <c r="J82" s="17">
        <f>0.13*I82</f>
        <v>13</v>
      </c>
      <c r="L82" s="19"/>
    </row>
    <row r="83" spans="1:12" ht="18">
      <c r="A83" s="5" t="s">
        <v>81</v>
      </c>
      <c r="B83" s="5" t="s">
        <v>45</v>
      </c>
      <c r="C83" s="4">
        <v>20</v>
      </c>
      <c r="D83" s="4">
        <v>6.5</v>
      </c>
      <c r="E83" s="4">
        <f t="shared" si="7"/>
        <v>130</v>
      </c>
      <c r="F83" s="4">
        <f>E83+E83*15/100</f>
        <v>149.5</v>
      </c>
      <c r="H83">
        <v>5</v>
      </c>
      <c r="I83">
        <f>H83*C83</f>
        <v>100</v>
      </c>
      <c r="J83" s="17">
        <f>0.13*I83</f>
        <v>13</v>
      </c>
      <c r="L83" s="19"/>
    </row>
    <row r="84" spans="1:14" ht="18">
      <c r="A84" s="5" t="s">
        <v>81</v>
      </c>
      <c r="B84" s="5" t="s">
        <v>50</v>
      </c>
      <c r="C84" s="4">
        <v>200</v>
      </c>
      <c r="D84" s="4">
        <v>0.8</v>
      </c>
      <c r="E84" s="4">
        <f t="shared" si="7"/>
        <v>160</v>
      </c>
      <c r="F84" s="4">
        <f>E84+E84*15/100</f>
        <v>184</v>
      </c>
      <c r="G84">
        <f>SUM(F82:F84)</f>
        <v>471.5</v>
      </c>
      <c r="H84">
        <v>0.5</v>
      </c>
      <c r="I84">
        <f>H84*C84</f>
        <v>100</v>
      </c>
      <c r="J84" s="17">
        <f>0.13*I84</f>
        <v>13</v>
      </c>
      <c r="K84" s="17">
        <f>SUM(J82:J84)</f>
        <v>39</v>
      </c>
      <c r="L84" s="20">
        <f>G84+K84</f>
        <v>510.5</v>
      </c>
      <c r="M84">
        <v>510.5</v>
      </c>
      <c r="N84" s="21">
        <f>L84-M84</f>
        <v>0</v>
      </c>
    </row>
    <row r="85" spans="1:12" ht="18">
      <c r="A85" s="5"/>
      <c r="B85" s="5"/>
      <c r="E85" s="4">
        <f t="shared" si="7"/>
        <v>0</v>
      </c>
      <c r="L85" s="19"/>
    </row>
    <row r="86" spans="1:12" ht="18">
      <c r="A86" s="11" t="s">
        <v>82</v>
      </c>
      <c r="B86" s="5" t="s">
        <v>56</v>
      </c>
      <c r="C86" s="4">
        <v>10</v>
      </c>
      <c r="D86" s="4">
        <v>18.6</v>
      </c>
      <c r="E86" s="4">
        <f t="shared" si="7"/>
        <v>186</v>
      </c>
      <c r="F86" s="4">
        <f>E86+E86*15/100</f>
        <v>213.9</v>
      </c>
      <c r="H86">
        <v>1.5</v>
      </c>
      <c r="I86">
        <f>H86*C86</f>
        <v>15</v>
      </c>
      <c r="J86" s="17">
        <f>0.13*I86</f>
        <v>1.9500000000000002</v>
      </c>
      <c r="L86" s="19"/>
    </row>
    <row r="87" spans="1:12" ht="18">
      <c r="A87" s="11" t="s">
        <v>82</v>
      </c>
      <c r="B87" s="5" t="s">
        <v>49</v>
      </c>
      <c r="C87" s="4">
        <v>20</v>
      </c>
      <c r="D87" s="4">
        <v>1.2</v>
      </c>
      <c r="E87" s="4">
        <f t="shared" si="7"/>
        <v>24</v>
      </c>
      <c r="F87" s="4">
        <f>E87+E87*15/100</f>
        <v>27.6</v>
      </c>
      <c r="H87">
        <v>1</v>
      </c>
      <c r="I87">
        <f>H87*C87</f>
        <v>20</v>
      </c>
      <c r="J87" s="17">
        <f>0.13*I87</f>
        <v>2.6</v>
      </c>
      <c r="L87" s="19"/>
    </row>
    <row r="88" spans="1:14" ht="18">
      <c r="A88" s="11" t="s">
        <v>82</v>
      </c>
      <c r="B88" s="5" t="s">
        <v>50</v>
      </c>
      <c r="C88" s="4">
        <v>50</v>
      </c>
      <c r="D88" s="4">
        <v>0.8</v>
      </c>
      <c r="E88" s="4">
        <f t="shared" si="7"/>
        <v>40</v>
      </c>
      <c r="F88" s="4">
        <f>E88+E88*15/100</f>
        <v>46</v>
      </c>
      <c r="G88">
        <f>SUM(F86:F88)</f>
        <v>287.5</v>
      </c>
      <c r="H88">
        <v>0.5</v>
      </c>
      <c r="I88">
        <f>H88*C88</f>
        <v>25</v>
      </c>
      <c r="J88" s="17">
        <f>0.13*I88</f>
        <v>3.25</v>
      </c>
      <c r="K88" s="17">
        <f>SUM(J86:J88)</f>
        <v>7.800000000000001</v>
      </c>
      <c r="L88" s="20">
        <f>G88+K88</f>
        <v>295.3</v>
      </c>
      <c r="M88">
        <v>295.3</v>
      </c>
      <c r="N88" s="21">
        <f>L88-M88</f>
        <v>0</v>
      </c>
    </row>
    <row r="89" spans="1:12" ht="18">
      <c r="A89" s="5"/>
      <c r="B89" s="5"/>
      <c r="E89" s="4">
        <f t="shared" si="7"/>
        <v>0</v>
      </c>
      <c r="L89" s="19"/>
    </row>
    <row r="90" spans="1:12" ht="18">
      <c r="A90" s="5" t="s">
        <v>83</v>
      </c>
      <c r="B90" s="5" t="s">
        <v>46</v>
      </c>
      <c r="C90" s="4">
        <v>20</v>
      </c>
      <c r="D90" s="4">
        <v>5</v>
      </c>
      <c r="E90" s="4">
        <f t="shared" si="7"/>
        <v>100</v>
      </c>
      <c r="F90" s="4">
        <f>E90+E90*15/100</f>
        <v>115</v>
      </c>
      <c r="H90">
        <v>5</v>
      </c>
      <c r="I90">
        <f>H90*C90</f>
        <v>100</v>
      </c>
      <c r="J90" s="17">
        <f>0.13*I90</f>
        <v>13</v>
      </c>
      <c r="L90" s="19"/>
    </row>
    <row r="91" spans="1:12" ht="18">
      <c r="A91" s="5" t="s">
        <v>83</v>
      </c>
      <c r="B91" s="5" t="s">
        <v>56</v>
      </c>
      <c r="C91" s="4">
        <v>5</v>
      </c>
      <c r="D91" s="4">
        <v>18.6</v>
      </c>
      <c r="E91" s="4">
        <f t="shared" si="7"/>
        <v>93</v>
      </c>
      <c r="F91" s="4">
        <f>E91+E91*15/100</f>
        <v>106.95</v>
      </c>
      <c r="H91">
        <v>1.5</v>
      </c>
      <c r="I91">
        <f>H91*C91</f>
        <v>7.5</v>
      </c>
      <c r="J91" s="17">
        <f>0.13*I91</f>
        <v>0.9750000000000001</v>
      </c>
      <c r="L91" s="19"/>
    </row>
    <row r="92" spans="1:12" ht="18">
      <c r="A92" s="5" t="s">
        <v>83</v>
      </c>
      <c r="B92" s="5" t="s">
        <v>44</v>
      </c>
      <c r="C92" s="4">
        <v>10</v>
      </c>
      <c r="D92" s="4">
        <v>6</v>
      </c>
      <c r="E92" s="4">
        <f>C92*D92</f>
        <v>60</v>
      </c>
      <c r="F92" s="4">
        <f>E92+E92*15/100</f>
        <v>69</v>
      </c>
      <c r="H92">
        <v>5</v>
      </c>
      <c r="I92">
        <f>H92*C92</f>
        <v>50</v>
      </c>
      <c r="J92" s="17">
        <f>0.13*I92</f>
        <v>6.5</v>
      </c>
      <c r="L92" s="19"/>
    </row>
    <row r="93" spans="1:15" ht="18">
      <c r="A93" s="5" t="s">
        <v>83</v>
      </c>
      <c r="B93" s="12" t="s">
        <v>99</v>
      </c>
      <c r="C93" s="10">
        <v>20</v>
      </c>
      <c r="D93" s="10">
        <v>1.4</v>
      </c>
      <c r="E93" s="4">
        <f t="shared" si="7"/>
        <v>28</v>
      </c>
      <c r="F93" s="4">
        <f>E93+E93*15/100</f>
        <v>32.2</v>
      </c>
      <c r="G93">
        <f>SUM(F90:F93)</f>
        <v>323.15</v>
      </c>
      <c r="H93">
        <v>0.5</v>
      </c>
      <c r="I93">
        <f>H93*C93</f>
        <v>10</v>
      </c>
      <c r="J93" s="17">
        <f>0.13*I93</f>
        <v>1.3</v>
      </c>
      <c r="K93" s="17">
        <f>SUM(J90:J93)</f>
        <v>21.775000000000002</v>
      </c>
      <c r="L93" s="20">
        <f>G93+K93</f>
        <v>344.92499999999995</v>
      </c>
      <c r="M93">
        <v>590.2</v>
      </c>
      <c r="N93" s="21">
        <f>L93-M93</f>
        <v>-245.2750000000001</v>
      </c>
      <c r="O93" t="s">
        <v>217</v>
      </c>
    </row>
    <row r="94" spans="1:12" ht="18">
      <c r="A94" s="5"/>
      <c r="B94" s="5"/>
      <c r="E94" s="4">
        <f t="shared" si="7"/>
        <v>0</v>
      </c>
      <c r="L94" s="19"/>
    </row>
    <row r="95" spans="1:12" ht="18">
      <c r="A95" s="5" t="s">
        <v>84</v>
      </c>
      <c r="B95" s="5" t="s">
        <v>45</v>
      </c>
      <c r="C95" s="4">
        <v>10</v>
      </c>
      <c r="D95" s="4">
        <v>6.5</v>
      </c>
      <c r="E95" s="4">
        <f t="shared" si="7"/>
        <v>65</v>
      </c>
      <c r="F95" s="4">
        <f>E95+E95*15/100</f>
        <v>74.75</v>
      </c>
      <c r="H95">
        <v>5</v>
      </c>
      <c r="I95">
        <f>H95*C95</f>
        <v>50</v>
      </c>
      <c r="J95" s="17">
        <f>0.13*I95</f>
        <v>6.5</v>
      </c>
      <c r="L95" s="19"/>
    </row>
    <row r="96" spans="1:14" ht="18">
      <c r="A96" s="5" t="s">
        <v>84</v>
      </c>
      <c r="B96" s="5" t="s">
        <v>46</v>
      </c>
      <c r="C96" s="4">
        <v>10</v>
      </c>
      <c r="D96" s="4">
        <v>5</v>
      </c>
      <c r="E96" s="4">
        <f t="shared" si="7"/>
        <v>50</v>
      </c>
      <c r="F96" s="4">
        <f>E96+E96*15/100</f>
        <v>57.5</v>
      </c>
      <c r="G96">
        <f>SUM(F95:F96)</f>
        <v>132.25</v>
      </c>
      <c r="H96">
        <v>5</v>
      </c>
      <c r="I96">
        <f>H96*C96</f>
        <v>50</v>
      </c>
      <c r="J96" s="17">
        <f>0.13*I96</f>
        <v>6.5</v>
      </c>
      <c r="K96" s="17">
        <f>SUM(J95:J96)</f>
        <v>13</v>
      </c>
      <c r="L96" s="20">
        <f>G96+K96</f>
        <v>145.25</v>
      </c>
      <c r="N96" s="21">
        <f>L96-M96</f>
        <v>145.25</v>
      </c>
    </row>
    <row r="97" spans="1:12" ht="18">
      <c r="A97" s="5"/>
      <c r="B97" s="5"/>
      <c r="E97" s="4">
        <f t="shared" si="7"/>
        <v>0</v>
      </c>
      <c r="L97" s="19"/>
    </row>
    <row r="98" spans="1:12" ht="18">
      <c r="A98" s="5" t="s">
        <v>85</v>
      </c>
      <c r="B98" s="5" t="s">
        <v>50</v>
      </c>
      <c r="C98" s="4">
        <v>110</v>
      </c>
      <c r="D98" s="4">
        <v>0.8</v>
      </c>
      <c r="E98" s="4">
        <f t="shared" si="7"/>
        <v>88</v>
      </c>
      <c r="F98" s="4">
        <f>E98+E98*15/100</f>
        <v>101.2</v>
      </c>
      <c r="H98">
        <v>0.5</v>
      </c>
      <c r="I98">
        <f>H98*C98</f>
        <v>55</v>
      </c>
      <c r="J98" s="17">
        <f>0.13*I98</f>
        <v>7.15</v>
      </c>
      <c r="L98" s="19"/>
    </row>
    <row r="99" spans="1:12" ht="18">
      <c r="A99" s="5" t="s">
        <v>85</v>
      </c>
      <c r="B99" s="12" t="s">
        <v>99</v>
      </c>
      <c r="C99" s="10">
        <v>30</v>
      </c>
      <c r="D99" s="10">
        <v>1.4</v>
      </c>
      <c r="E99" s="4">
        <f>C99*D99</f>
        <v>42</v>
      </c>
      <c r="F99" s="4">
        <f>E99+E99*15/100</f>
        <v>48.3</v>
      </c>
      <c r="H99">
        <v>0.5</v>
      </c>
      <c r="I99">
        <f>H99*C99</f>
        <v>15</v>
      </c>
      <c r="J99" s="17">
        <f>0.13*I99</f>
        <v>1.9500000000000002</v>
      </c>
      <c r="L99" s="19"/>
    </row>
    <row r="100" spans="1:12" ht="18">
      <c r="A100" s="5" t="s">
        <v>85</v>
      </c>
      <c r="B100" s="5" t="s">
        <v>52</v>
      </c>
      <c r="C100" s="4">
        <v>1</v>
      </c>
      <c r="D100" s="4">
        <v>50</v>
      </c>
      <c r="E100" s="4">
        <f>C100*D100</f>
        <v>50</v>
      </c>
      <c r="F100" s="4">
        <f>E100+E100*15/100</f>
        <v>57.5</v>
      </c>
      <c r="H100">
        <v>3</v>
      </c>
      <c r="I100">
        <f>H100*C100</f>
        <v>3</v>
      </c>
      <c r="J100" s="17">
        <f>0.13*I100</f>
        <v>0.39</v>
      </c>
      <c r="L100" s="19"/>
    </row>
    <row r="101" spans="1:12" ht="18">
      <c r="A101" s="5" t="s">
        <v>85</v>
      </c>
      <c r="B101" s="5" t="s">
        <v>56</v>
      </c>
      <c r="C101" s="4">
        <v>1</v>
      </c>
      <c r="D101" s="4">
        <v>18.6</v>
      </c>
      <c r="E101" s="4">
        <f>C101*D101</f>
        <v>18.6</v>
      </c>
      <c r="F101" s="4">
        <f>E101+E101*15/100</f>
        <v>21.39</v>
      </c>
      <c r="H101">
        <v>1.5</v>
      </c>
      <c r="I101">
        <f>H101*C101</f>
        <v>1.5</v>
      </c>
      <c r="J101" s="17">
        <f>0.13*I101</f>
        <v>0.195</v>
      </c>
      <c r="L101" s="19"/>
    </row>
    <row r="102" spans="1:14" ht="18">
      <c r="A102" s="5" t="s">
        <v>85</v>
      </c>
      <c r="B102" s="5" t="s">
        <v>44</v>
      </c>
      <c r="C102" s="4">
        <v>60</v>
      </c>
      <c r="D102" s="4">
        <v>6</v>
      </c>
      <c r="E102" s="4">
        <f t="shared" si="7"/>
        <v>360</v>
      </c>
      <c r="F102" s="4">
        <f>E102+E102*15/100</f>
        <v>414</v>
      </c>
      <c r="G102">
        <f>SUM(F98:F102)</f>
        <v>642.39</v>
      </c>
      <c r="H102">
        <v>5</v>
      </c>
      <c r="I102">
        <f>H102*C102</f>
        <v>300</v>
      </c>
      <c r="J102" s="17">
        <f>0.13*I102</f>
        <v>39</v>
      </c>
      <c r="K102" s="17">
        <f>SUM(J98:J102)</f>
        <v>48.685</v>
      </c>
      <c r="L102" s="20">
        <f>G102+K102</f>
        <v>691.075</v>
      </c>
      <c r="N102" s="21">
        <f>L102-M102</f>
        <v>691.075</v>
      </c>
    </row>
    <row r="103" spans="1:12" ht="18">
      <c r="A103" s="5"/>
      <c r="B103" s="5"/>
      <c r="E103" s="4">
        <f t="shared" si="7"/>
        <v>0</v>
      </c>
      <c r="L103" s="19"/>
    </row>
    <row r="104" spans="1:12" ht="18">
      <c r="A104" s="5" t="s">
        <v>86</v>
      </c>
      <c r="B104" s="5" t="s">
        <v>54</v>
      </c>
      <c r="C104" s="4">
        <v>1</v>
      </c>
      <c r="D104" s="4">
        <v>180</v>
      </c>
      <c r="E104" s="4">
        <f t="shared" si="7"/>
        <v>180</v>
      </c>
      <c r="F104" s="4">
        <f>E104+E104*15/100</f>
        <v>207</v>
      </c>
      <c r="H104">
        <v>15</v>
      </c>
      <c r="I104">
        <f>H104*C104</f>
        <v>15</v>
      </c>
      <c r="J104" s="17">
        <f>0.13*I104</f>
        <v>1.9500000000000002</v>
      </c>
      <c r="L104" s="19"/>
    </row>
    <row r="105" spans="1:12" ht="18">
      <c r="A105" s="5" t="s">
        <v>86</v>
      </c>
      <c r="B105" s="5" t="s">
        <v>46</v>
      </c>
      <c r="C105" s="4">
        <v>10</v>
      </c>
      <c r="D105" s="4">
        <v>5</v>
      </c>
      <c r="E105" s="4">
        <f t="shared" si="7"/>
        <v>50</v>
      </c>
      <c r="F105" s="4">
        <f>E105+E105*15/100</f>
        <v>57.5</v>
      </c>
      <c r="H105">
        <v>5</v>
      </c>
      <c r="I105">
        <f>H105*C105</f>
        <v>50</v>
      </c>
      <c r="J105" s="17">
        <f>0.13*I105</f>
        <v>6.5</v>
      </c>
      <c r="L105" s="19"/>
    </row>
    <row r="106" spans="1:14" ht="18">
      <c r="A106" s="5" t="s">
        <v>86</v>
      </c>
      <c r="B106" s="5" t="s">
        <v>49</v>
      </c>
      <c r="C106" s="4">
        <v>40</v>
      </c>
      <c r="D106" s="4">
        <v>1.2</v>
      </c>
      <c r="E106" s="4">
        <f t="shared" si="7"/>
        <v>48</v>
      </c>
      <c r="F106" s="4">
        <f>E106+E106*15/100</f>
        <v>55.2</v>
      </c>
      <c r="G106">
        <f>SUM(F104:F106)</f>
        <v>319.7</v>
      </c>
      <c r="H106">
        <v>1</v>
      </c>
      <c r="I106">
        <f>H106*C106</f>
        <v>40</v>
      </c>
      <c r="J106" s="17">
        <f>0.13*I106</f>
        <v>5.2</v>
      </c>
      <c r="K106" s="17">
        <f>SUM(J104:J106)</f>
        <v>13.649999999999999</v>
      </c>
      <c r="L106" s="20">
        <f>G106+K106</f>
        <v>333.34999999999997</v>
      </c>
      <c r="M106">
        <v>333.4</v>
      </c>
      <c r="N106" s="21">
        <f>L106-M106</f>
        <v>-0.05000000000001137</v>
      </c>
    </row>
    <row r="107" spans="1:12" ht="18">
      <c r="A107" s="5"/>
      <c r="B107" s="5"/>
      <c r="E107" s="4">
        <f t="shared" si="7"/>
        <v>0</v>
      </c>
      <c r="L107" s="19"/>
    </row>
    <row r="108" spans="1:14" ht="18">
      <c r="A108" s="5" t="s">
        <v>87</v>
      </c>
      <c r="B108" s="5" t="s">
        <v>50</v>
      </c>
      <c r="C108" s="4">
        <v>50</v>
      </c>
      <c r="D108" s="4">
        <v>0.8</v>
      </c>
      <c r="E108" s="4">
        <f t="shared" si="7"/>
        <v>40</v>
      </c>
      <c r="F108" s="4">
        <f>E108+E108*15/100</f>
        <v>46</v>
      </c>
      <c r="G108">
        <f>SUM(F108)</f>
        <v>46</v>
      </c>
      <c r="H108">
        <v>0.5</v>
      </c>
      <c r="I108">
        <f>H108*C108</f>
        <v>25</v>
      </c>
      <c r="J108" s="17">
        <f>0.13*I108</f>
        <v>3.25</v>
      </c>
      <c r="K108" s="17">
        <f>SUM(J108)</f>
        <v>3.25</v>
      </c>
      <c r="L108" s="20">
        <f>G108+K108</f>
        <v>49.25</v>
      </c>
      <c r="M108">
        <v>49.3</v>
      </c>
      <c r="N108" s="21">
        <f>L108-M108</f>
        <v>-0.04999999999999716</v>
      </c>
    </row>
    <row r="109" spans="1:12" ht="18">
      <c r="A109" s="5"/>
      <c r="B109" s="5"/>
      <c r="E109" s="4">
        <f t="shared" si="7"/>
        <v>0</v>
      </c>
      <c r="L109" s="19"/>
    </row>
    <row r="110" spans="1:12" ht="18">
      <c r="A110" s="5" t="s">
        <v>88</v>
      </c>
      <c r="B110" s="5" t="s">
        <v>51</v>
      </c>
      <c r="C110" s="4">
        <v>100</v>
      </c>
      <c r="D110" s="4">
        <v>0.7</v>
      </c>
      <c r="E110" s="4">
        <f t="shared" si="7"/>
        <v>70</v>
      </c>
      <c r="F110" s="4">
        <f>E110+E110*15/100</f>
        <v>80.5</v>
      </c>
      <c r="H110">
        <v>1</v>
      </c>
      <c r="I110">
        <f>H110*C110</f>
        <v>100</v>
      </c>
      <c r="J110" s="17">
        <f>0.13*I110</f>
        <v>13</v>
      </c>
      <c r="L110" s="19"/>
    </row>
    <row r="111" spans="1:14" ht="18">
      <c r="A111" s="5" t="s">
        <v>88</v>
      </c>
      <c r="B111" s="5" t="s">
        <v>50</v>
      </c>
      <c r="C111" s="4">
        <v>50</v>
      </c>
      <c r="D111" s="4">
        <v>0.8</v>
      </c>
      <c r="E111" s="4">
        <f t="shared" si="7"/>
        <v>40</v>
      </c>
      <c r="F111" s="4">
        <f>E111+E111*15/100</f>
        <v>46</v>
      </c>
      <c r="G111">
        <f>SUM(F110:F111)</f>
        <v>126.5</v>
      </c>
      <c r="H111">
        <v>0.5</v>
      </c>
      <c r="I111">
        <f>H111*C111</f>
        <v>25</v>
      </c>
      <c r="J111" s="17">
        <f>0.13*I111</f>
        <v>3.25</v>
      </c>
      <c r="K111" s="17">
        <f>SUM(J110:J111)</f>
        <v>16.25</v>
      </c>
      <c r="L111" s="20">
        <f>G111+K111</f>
        <v>142.75</v>
      </c>
      <c r="M111">
        <v>142.8</v>
      </c>
      <c r="N111" s="21">
        <f>L111-M111</f>
        <v>-0.05000000000001137</v>
      </c>
    </row>
    <row r="112" spans="1:12" ht="18">
      <c r="A112" s="5"/>
      <c r="B112" s="5"/>
      <c r="E112" s="4">
        <f t="shared" si="7"/>
        <v>0</v>
      </c>
      <c r="L112" s="19"/>
    </row>
    <row r="113" spans="1:12" ht="18">
      <c r="A113" s="5" t="s">
        <v>89</v>
      </c>
      <c r="B113" s="5" t="s">
        <v>56</v>
      </c>
      <c r="C113" s="4">
        <v>10</v>
      </c>
      <c r="D113" s="4">
        <v>18.6</v>
      </c>
      <c r="E113" s="4">
        <f t="shared" si="7"/>
        <v>186</v>
      </c>
      <c r="F113" s="4">
        <f>E113+E113*15/100</f>
        <v>213.9</v>
      </c>
      <c r="H113">
        <v>1.5</v>
      </c>
      <c r="I113">
        <f>H113*C113</f>
        <v>15</v>
      </c>
      <c r="J113" s="17">
        <f>0.13*I113</f>
        <v>1.9500000000000002</v>
      </c>
      <c r="L113" s="19"/>
    </row>
    <row r="114" spans="1:12" ht="18">
      <c r="A114" s="5" t="s">
        <v>89</v>
      </c>
      <c r="B114" s="5" t="s">
        <v>45</v>
      </c>
      <c r="C114" s="4">
        <v>30</v>
      </c>
      <c r="D114" s="4">
        <v>6.5</v>
      </c>
      <c r="E114" s="4">
        <f t="shared" si="7"/>
        <v>195</v>
      </c>
      <c r="F114" s="4">
        <f>E114+E114*15/100</f>
        <v>224.25</v>
      </c>
      <c r="H114">
        <v>5</v>
      </c>
      <c r="I114">
        <f>H114*C114</f>
        <v>150</v>
      </c>
      <c r="J114" s="17">
        <f>0.13*I114</f>
        <v>19.5</v>
      </c>
      <c r="L114" s="19"/>
    </row>
    <row r="115" spans="1:12" ht="18">
      <c r="A115" s="5" t="s">
        <v>89</v>
      </c>
      <c r="B115" s="5" t="s">
        <v>46</v>
      </c>
      <c r="C115" s="4">
        <v>20</v>
      </c>
      <c r="D115" s="4">
        <v>5</v>
      </c>
      <c r="E115" s="4">
        <f t="shared" si="7"/>
        <v>100</v>
      </c>
      <c r="F115" s="4">
        <f>E115+E115*15/100</f>
        <v>115</v>
      </c>
      <c r="H115">
        <v>5</v>
      </c>
      <c r="I115">
        <f>H115*C115</f>
        <v>100</v>
      </c>
      <c r="J115" s="17">
        <f>0.13*I115</f>
        <v>13</v>
      </c>
      <c r="L115" s="19"/>
    </row>
    <row r="116" spans="1:12" ht="18">
      <c r="A116" s="5" t="s">
        <v>89</v>
      </c>
      <c r="B116" s="5" t="s">
        <v>50</v>
      </c>
      <c r="C116" s="4">
        <v>30</v>
      </c>
      <c r="D116" s="4">
        <v>0.8</v>
      </c>
      <c r="E116" s="4">
        <f t="shared" si="7"/>
        <v>24</v>
      </c>
      <c r="F116" s="4">
        <f>E116+E116*15/100</f>
        <v>27.6</v>
      </c>
      <c r="H116">
        <v>0.5</v>
      </c>
      <c r="I116">
        <f>H116*C116</f>
        <v>15</v>
      </c>
      <c r="J116" s="17">
        <f>0.13*I116</f>
        <v>1.9500000000000002</v>
      </c>
      <c r="L116" s="19"/>
    </row>
    <row r="117" spans="1:14" ht="18">
      <c r="A117" s="5" t="s">
        <v>89</v>
      </c>
      <c r="B117" s="12" t="s">
        <v>99</v>
      </c>
      <c r="C117" s="10">
        <v>30</v>
      </c>
      <c r="D117" s="10">
        <v>1.4</v>
      </c>
      <c r="E117" s="4">
        <f t="shared" si="7"/>
        <v>42</v>
      </c>
      <c r="F117" s="4">
        <f>E117+E117*15/100</f>
        <v>48.3</v>
      </c>
      <c r="G117">
        <f>SUM(F113:F117)</f>
        <v>629.05</v>
      </c>
      <c r="H117">
        <v>0.5</v>
      </c>
      <c r="I117">
        <f>H117*C117</f>
        <v>15</v>
      </c>
      <c r="J117" s="17">
        <f>0.13*I117</f>
        <v>1.9500000000000002</v>
      </c>
      <c r="K117" s="17">
        <f>SUM(J113:J117)</f>
        <v>38.35000000000001</v>
      </c>
      <c r="L117" s="20">
        <f>G117+K117</f>
        <v>667.4</v>
      </c>
      <c r="M117">
        <v>667.4</v>
      </c>
      <c r="N117" s="21">
        <f>L117-M117</f>
        <v>0</v>
      </c>
    </row>
    <row r="118" spans="1:12" ht="18">
      <c r="A118" s="5"/>
      <c r="B118" s="12"/>
      <c r="C118" s="10"/>
      <c r="D118" s="10"/>
      <c r="E118" s="4">
        <f t="shared" si="7"/>
        <v>0</v>
      </c>
      <c r="L118" s="19"/>
    </row>
    <row r="119" spans="1:12" ht="18">
      <c r="A119" s="5" t="s">
        <v>90</v>
      </c>
      <c r="B119" s="5" t="s">
        <v>44</v>
      </c>
      <c r="C119" s="4">
        <v>10</v>
      </c>
      <c r="D119" s="4">
        <v>6</v>
      </c>
      <c r="E119" s="4">
        <f t="shared" si="7"/>
        <v>60</v>
      </c>
      <c r="F119" s="4">
        <f>E119+E119*15/100</f>
        <v>69</v>
      </c>
      <c r="H119">
        <v>5</v>
      </c>
      <c r="I119">
        <f>H119*C119</f>
        <v>50</v>
      </c>
      <c r="J119" s="17">
        <f>0.13*I119</f>
        <v>6.5</v>
      </c>
      <c r="L119" s="19"/>
    </row>
    <row r="120" spans="1:12" ht="18">
      <c r="A120" s="5" t="s">
        <v>90</v>
      </c>
      <c r="B120" s="5" t="s">
        <v>45</v>
      </c>
      <c r="C120" s="4">
        <v>10</v>
      </c>
      <c r="D120" s="4">
        <v>6.5</v>
      </c>
      <c r="E120" s="4">
        <f t="shared" si="7"/>
        <v>65</v>
      </c>
      <c r="F120" s="4">
        <f>E120+E120*15/100</f>
        <v>74.75</v>
      </c>
      <c r="H120">
        <v>5</v>
      </c>
      <c r="I120">
        <f>H120*C120</f>
        <v>50</v>
      </c>
      <c r="J120" s="17">
        <f>0.13*I120</f>
        <v>6.5</v>
      </c>
      <c r="L120" s="19"/>
    </row>
    <row r="121" spans="1:14" ht="18">
      <c r="A121" s="5" t="s">
        <v>90</v>
      </c>
      <c r="B121" s="5" t="s">
        <v>49</v>
      </c>
      <c r="C121" s="4">
        <v>100</v>
      </c>
      <c r="D121" s="4">
        <v>1.2</v>
      </c>
      <c r="E121" s="4">
        <f t="shared" si="7"/>
        <v>120</v>
      </c>
      <c r="F121" s="4">
        <f>E121+E121*15/100</f>
        <v>138</v>
      </c>
      <c r="G121">
        <f>SUM(F119:F121)</f>
        <v>281.75</v>
      </c>
      <c r="H121">
        <v>1</v>
      </c>
      <c r="I121">
        <f>H121*C121</f>
        <v>100</v>
      </c>
      <c r="J121" s="17">
        <f>0.13*I121</f>
        <v>13</v>
      </c>
      <c r="K121" s="17">
        <f>SUM(J119:J121)</f>
        <v>26</v>
      </c>
      <c r="L121" s="20">
        <f>G121+K121</f>
        <v>307.75</v>
      </c>
      <c r="N121" s="21">
        <f>L121-M121</f>
        <v>307.75</v>
      </c>
    </row>
    <row r="122" spans="1:12" ht="18">
      <c r="A122" s="5"/>
      <c r="B122" s="5"/>
      <c r="E122" s="4">
        <f t="shared" si="7"/>
        <v>0</v>
      </c>
      <c r="L122" s="19"/>
    </row>
    <row r="123" spans="1:12" ht="18">
      <c r="A123" s="5" t="s">
        <v>91</v>
      </c>
      <c r="B123" s="5" t="s">
        <v>44</v>
      </c>
      <c r="C123" s="4">
        <v>10</v>
      </c>
      <c r="D123" s="4">
        <v>6</v>
      </c>
      <c r="E123" s="4">
        <f t="shared" si="7"/>
        <v>60</v>
      </c>
      <c r="F123" s="4">
        <f aca="true" t="shared" si="11" ref="F123:F128">E123+E123*15/100</f>
        <v>69</v>
      </c>
      <c r="H123">
        <v>5</v>
      </c>
      <c r="I123">
        <f aca="true" t="shared" si="12" ref="I123:I128">H123*C123</f>
        <v>50</v>
      </c>
      <c r="J123" s="17">
        <f aca="true" t="shared" si="13" ref="J123:J128">0.13*I123</f>
        <v>6.5</v>
      </c>
      <c r="L123" s="19"/>
    </row>
    <row r="124" spans="1:12" ht="18">
      <c r="A124" s="5" t="s">
        <v>91</v>
      </c>
      <c r="B124" s="5" t="s">
        <v>49</v>
      </c>
      <c r="C124" s="4">
        <v>100</v>
      </c>
      <c r="D124" s="4">
        <v>1.2</v>
      </c>
      <c r="E124" s="4">
        <f t="shared" si="7"/>
        <v>120</v>
      </c>
      <c r="F124" s="4">
        <f t="shared" si="11"/>
        <v>138</v>
      </c>
      <c r="H124">
        <v>1</v>
      </c>
      <c r="I124">
        <f t="shared" si="12"/>
        <v>100</v>
      </c>
      <c r="J124" s="17">
        <f t="shared" si="13"/>
        <v>13</v>
      </c>
      <c r="L124" s="19"/>
    </row>
    <row r="125" spans="1:12" ht="18">
      <c r="A125" s="5" t="s">
        <v>91</v>
      </c>
      <c r="B125" s="5" t="s">
        <v>50</v>
      </c>
      <c r="C125" s="4">
        <v>100</v>
      </c>
      <c r="D125" s="4">
        <v>0.8</v>
      </c>
      <c r="E125" s="4">
        <f t="shared" si="7"/>
        <v>80</v>
      </c>
      <c r="F125" s="4">
        <f t="shared" si="11"/>
        <v>92</v>
      </c>
      <c r="H125">
        <v>0.5</v>
      </c>
      <c r="I125">
        <f t="shared" si="12"/>
        <v>50</v>
      </c>
      <c r="J125" s="17">
        <f t="shared" si="13"/>
        <v>6.5</v>
      </c>
      <c r="L125" s="19"/>
    </row>
    <row r="126" spans="1:12" ht="18">
      <c r="A126" s="5" t="s">
        <v>91</v>
      </c>
      <c r="B126" s="5" t="s">
        <v>51</v>
      </c>
      <c r="C126" s="4">
        <v>100</v>
      </c>
      <c r="D126" s="4">
        <v>0.7</v>
      </c>
      <c r="E126" s="4">
        <f t="shared" si="7"/>
        <v>70</v>
      </c>
      <c r="F126" s="4">
        <f t="shared" si="11"/>
        <v>80.5</v>
      </c>
      <c r="H126">
        <v>1</v>
      </c>
      <c r="I126">
        <f t="shared" si="12"/>
        <v>100</v>
      </c>
      <c r="J126" s="17">
        <f t="shared" si="13"/>
        <v>13</v>
      </c>
      <c r="L126" s="19"/>
    </row>
    <row r="127" spans="1:12" ht="18">
      <c r="A127" s="5" t="s">
        <v>91</v>
      </c>
      <c r="B127" s="5" t="s">
        <v>45</v>
      </c>
      <c r="C127" s="4">
        <v>20</v>
      </c>
      <c r="D127" s="4">
        <v>6.5</v>
      </c>
      <c r="E127" s="4">
        <f t="shared" si="7"/>
        <v>130</v>
      </c>
      <c r="F127" s="4">
        <f t="shared" si="11"/>
        <v>149.5</v>
      </c>
      <c r="H127">
        <v>5</v>
      </c>
      <c r="I127">
        <f t="shared" si="12"/>
        <v>100</v>
      </c>
      <c r="J127" s="17">
        <f t="shared" si="13"/>
        <v>13</v>
      </c>
      <c r="L127" s="19"/>
    </row>
    <row r="128" spans="1:14" ht="18">
      <c r="A128" s="5" t="s">
        <v>91</v>
      </c>
      <c r="B128" s="5" t="s">
        <v>46</v>
      </c>
      <c r="C128" s="4">
        <v>20</v>
      </c>
      <c r="D128" s="4">
        <v>5</v>
      </c>
      <c r="E128" s="4">
        <f t="shared" si="7"/>
        <v>100</v>
      </c>
      <c r="F128" s="4">
        <f t="shared" si="11"/>
        <v>115</v>
      </c>
      <c r="G128">
        <f>SUM(F123:F128)</f>
        <v>644</v>
      </c>
      <c r="H128">
        <v>5</v>
      </c>
      <c r="I128">
        <f t="shared" si="12"/>
        <v>100</v>
      </c>
      <c r="J128" s="17">
        <f t="shared" si="13"/>
        <v>13</v>
      </c>
      <c r="K128" s="17">
        <f>SUM(J123:J128)</f>
        <v>65</v>
      </c>
      <c r="L128" s="20">
        <f>G128+K128</f>
        <v>709</v>
      </c>
      <c r="M128">
        <v>709</v>
      </c>
      <c r="N128" s="21">
        <f>L128-M128</f>
        <v>0</v>
      </c>
    </row>
    <row r="129" spans="1:12" ht="18">
      <c r="A129" s="5"/>
      <c r="B129" s="5"/>
      <c r="E129" s="4">
        <f t="shared" si="7"/>
        <v>0</v>
      </c>
      <c r="L129" s="19"/>
    </row>
    <row r="130" spans="1:14" ht="18">
      <c r="A130" s="5" t="s">
        <v>92</v>
      </c>
      <c r="B130" s="5" t="s">
        <v>44</v>
      </c>
      <c r="C130" s="4">
        <v>20</v>
      </c>
      <c r="D130" s="4">
        <v>6</v>
      </c>
      <c r="E130" s="4">
        <f t="shared" si="7"/>
        <v>120</v>
      </c>
      <c r="F130" s="4">
        <f>E130+E130*15/100</f>
        <v>138</v>
      </c>
      <c r="G130">
        <f>SUM(F130)</f>
        <v>138</v>
      </c>
      <c r="H130">
        <v>5</v>
      </c>
      <c r="I130">
        <f>H130*C130</f>
        <v>100</v>
      </c>
      <c r="J130" s="17">
        <f>0.13*I130</f>
        <v>13</v>
      </c>
      <c r="K130" s="17">
        <f>SUM(J130)</f>
        <v>13</v>
      </c>
      <c r="L130" s="20">
        <f>G130+K130</f>
        <v>151</v>
      </c>
      <c r="M130">
        <v>151</v>
      </c>
      <c r="N130" s="21">
        <f>L130-M130</f>
        <v>0</v>
      </c>
    </row>
    <row r="131" spans="1:12" ht="18">
      <c r="A131" s="5"/>
      <c r="B131" s="5"/>
      <c r="E131" s="4">
        <f t="shared" si="7"/>
        <v>0</v>
      </c>
      <c r="L131" s="19"/>
    </row>
    <row r="132" spans="1:12" ht="18">
      <c r="A132" s="5" t="s">
        <v>93</v>
      </c>
      <c r="B132" s="5" t="s">
        <v>52</v>
      </c>
      <c r="C132" s="4">
        <v>1</v>
      </c>
      <c r="D132" s="4">
        <v>50</v>
      </c>
      <c r="E132" s="4">
        <f t="shared" si="7"/>
        <v>50</v>
      </c>
      <c r="F132" s="4">
        <f>E132+E132*15/100</f>
        <v>57.5</v>
      </c>
      <c r="H132">
        <v>3</v>
      </c>
      <c r="I132">
        <f>H132*C132</f>
        <v>3</v>
      </c>
      <c r="J132" s="17">
        <f>0.13*I132</f>
        <v>0.39</v>
      </c>
      <c r="L132" s="19"/>
    </row>
    <row r="133" spans="1:12" ht="18">
      <c r="A133" s="5" t="s">
        <v>93</v>
      </c>
      <c r="B133" s="12" t="s">
        <v>99</v>
      </c>
      <c r="C133" s="10">
        <v>10</v>
      </c>
      <c r="D133" s="10">
        <v>1.4</v>
      </c>
      <c r="E133" s="4">
        <f t="shared" si="7"/>
        <v>14</v>
      </c>
      <c r="F133" s="4">
        <f>E133+E133*15/100</f>
        <v>16.1</v>
      </c>
      <c r="H133">
        <v>0.5</v>
      </c>
      <c r="I133">
        <f>H133*C133</f>
        <v>5</v>
      </c>
      <c r="J133" s="17">
        <f>0.13*I133</f>
        <v>0.65</v>
      </c>
      <c r="L133" s="19"/>
    </row>
    <row r="134" spans="1:14" ht="18">
      <c r="A134" s="5" t="s">
        <v>93</v>
      </c>
      <c r="B134" s="5" t="s">
        <v>50</v>
      </c>
      <c r="C134" s="4">
        <v>50</v>
      </c>
      <c r="D134" s="4">
        <v>0.8</v>
      </c>
      <c r="E134" s="4">
        <f aca="true" t="shared" si="14" ref="E134:E197">C134*D134</f>
        <v>40</v>
      </c>
      <c r="F134" s="4">
        <f>E134+E134*15/100</f>
        <v>46</v>
      </c>
      <c r="G134">
        <f>SUM(F132:F134)</f>
        <v>119.6</v>
      </c>
      <c r="H134">
        <v>0.5</v>
      </c>
      <c r="I134">
        <f>H134*C134</f>
        <v>25</v>
      </c>
      <c r="J134" s="17">
        <f>0.13*I134</f>
        <v>3.25</v>
      </c>
      <c r="K134" s="17">
        <f>SUM(J132:J134)</f>
        <v>4.29</v>
      </c>
      <c r="L134" s="20">
        <f>G134+K134</f>
        <v>123.89</v>
      </c>
      <c r="M134">
        <v>123.9</v>
      </c>
      <c r="N134" s="21">
        <f>L134-M134</f>
        <v>-0.010000000000005116</v>
      </c>
    </row>
    <row r="135" spans="1:12" ht="18">
      <c r="A135" s="5"/>
      <c r="B135" s="5"/>
      <c r="E135" s="4">
        <f t="shared" si="14"/>
        <v>0</v>
      </c>
      <c r="L135" s="19"/>
    </row>
    <row r="136" spans="1:12" ht="18">
      <c r="A136" s="5" t="s">
        <v>94</v>
      </c>
      <c r="B136" s="5" t="s">
        <v>44</v>
      </c>
      <c r="C136" s="4">
        <v>10</v>
      </c>
      <c r="D136" s="4">
        <v>6</v>
      </c>
      <c r="E136" s="4">
        <f t="shared" si="14"/>
        <v>60</v>
      </c>
      <c r="F136" s="4">
        <f>E136+E136*15/100</f>
        <v>69</v>
      </c>
      <c r="H136">
        <v>5</v>
      </c>
      <c r="I136">
        <f>H136*C136</f>
        <v>50</v>
      </c>
      <c r="J136" s="17">
        <f>0.13*I136</f>
        <v>6.5</v>
      </c>
      <c r="L136" s="19"/>
    </row>
    <row r="137" spans="1:12" ht="18">
      <c r="A137" s="5" t="s">
        <v>94</v>
      </c>
      <c r="B137" s="5" t="s">
        <v>50</v>
      </c>
      <c r="C137" s="4">
        <v>150</v>
      </c>
      <c r="D137" s="4">
        <v>0.8</v>
      </c>
      <c r="E137" s="4">
        <f t="shared" si="14"/>
        <v>120</v>
      </c>
      <c r="F137" s="4">
        <f>E137+E137*15/100</f>
        <v>138</v>
      </c>
      <c r="H137">
        <v>0.5</v>
      </c>
      <c r="I137">
        <f>H137*C137</f>
        <v>75</v>
      </c>
      <c r="J137" s="17">
        <f>0.13*I137</f>
        <v>9.75</v>
      </c>
      <c r="L137" s="19"/>
    </row>
    <row r="138" spans="1:12" ht="18">
      <c r="A138" s="5" t="s">
        <v>94</v>
      </c>
      <c r="B138" s="5" t="s">
        <v>49</v>
      </c>
      <c r="C138" s="4">
        <v>20</v>
      </c>
      <c r="D138" s="4">
        <v>1.2</v>
      </c>
      <c r="E138" s="4">
        <f t="shared" si="14"/>
        <v>24</v>
      </c>
      <c r="F138" s="4">
        <f>E138+E138*15/100</f>
        <v>27.6</v>
      </c>
      <c r="H138">
        <v>1</v>
      </c>
      <c r="I138">
        <f>H138*C138</f>
        <v>20</v>
      </c>
      <c r="J138" s="17">
        <f>0.13*I138</f>
        <v>2.6</v>
      </c>
      <c r="L138" s="19"/>
    </row>
    <row r="139" spans="1:14" ht="18">
      <c r="A139" s="5" t="s">
        <v>94</v>
      </c>
      <c r="B139" s="5" t="s">
        <v>45</v>
      </c>
      <c r="C139" s="4">
        <v>40</v>
      </c>
      <c r="D139" s="4">
        <v>6.5</v>
      </c>
      <c r="E139" s="4">
        <f t="shared" si="14"/>
        <v>260</v>
      </c>
      <c r="F139" s="4">
        <f>E139+E139*15/100</f>
        <v>299</v>
      </c>
      <c r="G139">
        <f>SUM(F136:F139)</f>
        <v>533.6</v>
      </c>
      <c r="H139">
        <v>5</v>
      </c>
      <c r="I139">
        <f>H139*C139</f>
        <v>200</v>
      </c>
      <c r="J139" s="17">
        <f>0.13*I139</f>
        <v>26</v>
      </c>
      <c r="K139" s="17">
        <f>SUM(J136:J139)</f>
        <v>44.85</v>
      </c>
      <c r="L139" s="20">
        <f>G139+K139</f>
        <v>578.45</v>
      </c>
      <c r="M139">
        <v>578.5</v>
      </c>
      <c r="N139" s="21">
        <f>L139-M139</f>
        <v>-0.049999999999954525</v>
      </c>
    </row>
    <row r="140" spans="1:12" ht="18">
      <c r="A140" s="5"/>
      <c r="B140" s="5"/>
      <c r="E140" s="4">
        <f t="shared" si="14"/>
        <v>0</v>
      </c>
      <c r="L140" s="19"/>
    </row>
    <row r="141" spans="1:14" ht="18">
      <c r="A141" s="5" t="s">
        <v>95</v>
      </c>
      <c r="B141" s="5" t="s">
        <v>50</v>
      </c>
      <c r="C141" s="4">
        <v>30</v>
      </c>
      <c r="D141" s="4">
        <v>0.8</v>
      </c>
      <c r="E141" s="4">
        <f t="shared" si="14"/>
        <v>24</v>
      </c>
      <c r="F141" s="4">
        <f>E141+E141*15/100</f>
        <v>27.6</v>
      </c>
      <c r="G141">
        <f>SUM(F141)</f>
        <v>27.6</v>
      </c>
      <c r="H141">
        <v>0.5</v>
      </c>
      <c r="I141">
        <f>H141*C141</f>
        <v>15</v>
      </c>
      <c r="J141" s="17">
        <f>0.13*I141</f>
        <v>1.9500000000000002</v>
      </c>
      <c r="K141" s="17">
        <f>SUM(J141)</f>
        <v>1.9500000000000002</v>
      </c>
      <c r="L141" s="20">
        <f>G141+K141</f>
        <v>29.55</v>
      </c>
      <c r="M141">
        <v>30</v>
      </c>
      <c r="N141" s="21">
        <f>L141-M141</f>
        <v>-0.4499999999999993</v>
      </c>
    </row>
    <row r="142" spans="1:12" ht="18">
      <c r="A142" s="5"/>
      <c r="B142" s="5"/>
      <c r="E142" s="4">
        <f t="shared" si="14"/>
        <v>0</v>
      </c>
      <c r="L142" s="19"/>
    </row>
    <row r="143" spans="1:12" ht="18">
      <c r="A143" s="5" t="s">
        <v>96</v>
      </c>
      <c r="B143" s="5" t="s">
        <v>46</v>
      </c>
      <c r="C143" s="4">
        <v>10</v>
      </c>
      <c r="D143" s="4">
        <v>5</v>
      </c>
      <c r="E143" s="4">
        <f t="shared" si="14"/>
        <v>50</v>
      </c>
      <c r="F143" s="4">
        <f>E143+E143*15/100</f>
        <v>57.5</v>
      </c>
      <c r="H143">
        <v>5</v>
      </c>
      <c r="I143">
        <f>H143*C143</f>
        <v>50</v>
      </c>
      <c r="J143" s="17">
        <f>0.13*I143</f>
        <v>6.5</v>
      </c>
      <c r="L143" s="19"/>
    </row>
    <row r="144" spans="1:12" ht="18">
      <c r="A144" s="5" t="s">
        <v>96</v>
      </c>
      <c r="B144" s="5" t="s">
        <v>49</v>
      </c>
      <c r="C144" s="4">
        <v>120</v>
      </c>
      <c r="D144" s="4">
        <v>1.2</v>
      </c>
      <c r="E144" s="4">
        <f t="shared" si="14"/>
        <v>144</v>
      </c>
      <c r="F144" s="4">
        <f>E144+E144*15/100</f>
        <v>165.6</v>
      </c>
      <c r="H144">
        <v>1</v>
      </c>
      <c r="I144">
        <f>H144*C144</f>
        <v>120</v>
      </c>
      <c r="J144" s="17">
        <f>0.13*I144</f>
        <v>15.600000000000001</v>
      </c>
      <c r="L144" s="19"/>
    </row>
    <row r="145" spans="1:12" ht="18">
      <c r="A145" s="5" t="s">
        <v>96</v>
      </c>
      <c r="B145" s="5" t="s">
        <v>45</v>
      </c>
      <c r="C145" s="4">
        <v>20</v>
      </c>
      <c r="D145" s="4">
        <v>6.5</v>
      </c>
      <c r="E145" s="4">
        <f t="shared" si="14"/>
        <v>130</v>
      </c>
      <c r="F145" s="4">
        <f>E145+E145*15/100</f>
        <v>149.5</v>
      </c>
      <c r="H145">
        <v>5</v>
      </c>
      <c r="I145">
        <f>H145*C145</f>
        <v>100</v>
      </c>
      <c r="J145" s="17">
        <f>0.13*I145</f>
        <v>13</v>
      </c>
      <c r="L145" s="19"/>
    </row>
    <row r="146" spans="1:14" ht="18">
      <c r="A146" s="5" t="s">
        <v>96</v>
      </c>
      <c r="B146" s="5" t="s">
        <v>50</v>
      </c>
      <c r="C146" s="4">
        <v>400</v>
      </c>
      <c r="D146" s="4">
        <v>0.8</v>
      </c>
      <c r="E146" s="4">
        <f t="shared" si="14"/>
        <v>320</v>
      </c>
      <c r="F146" s="4">
        <f>E146+E146*15/100</f>
        <v>368</v>
      </c>
      <c r="G146">
        <f>SUM(F143:F146)</f>
        <v>740.6</v>
      </c>
      <c r="H146">
        <v>0.5</v>
      </c>
      <c r="I146">
        <f>H146*C146</f>
        <v>200</v>
      </c>
      <c r="J146" s="17">
        <f>0.13*I146</f>
        <v>26</v>
      </c>
      <c r="K146" s="17">
        <f>SUM(J143:J146)</f>
        <v>61.1</v>
      </c>
      <c r="L146" s="20">
        <f>G146+K146</f>
        <v>801.7</v>
      </c>
      <c r="N146" s="21">
        <f>L146-M146</f>
        <v>801.7</v>
      </c>
    </row>
    <row r="147" spans="1:12" ht="18">
      <c r="A147" s="5"/>
      <c r="B147" s="5"/>
      <c r="E147" s="4">
        <f t="shared" si="14"/>
        <v>0</v>
      </c>
      <c r="L147" s="19"/>
    </row>
    <row r="148" spans="1:12" ht="18">
      <c r="A148" s="5" t="s">
        <v>97</v>
      </c>
      <c r="B148" s="5" t="s">
        <v>52</v>
      </c>
      <c r="C148" s="4">
        <v>1</v>
      </c>
      <c r="D148" s="4">
        <v>50</v>
      </c>
      <c r="E148" s="4">
        <f t="shared" si="14"/>
        <v>50</v>
      </c>
      <c r="F148" s="4">
        <f>E148+E148*15/100</f>
        <v>57.5</v>
      </c>
      <c r="H148">
        <v>3</v>
      </c>
      <c r="I148">
        <f>H148*C148</f>
        <v>3</v>
      </c>
      <c r="J148" s="17">
        <f>0.13*I148</f>
        <v>0.39</v>
      </c>
      <c r="L148" s="19"/>
    </row>
    <row r="149" spans="1:12" ht="18">
      <c r="A149" s="5" t="s">
        <v>97</v>
      </c>
      <c r="B149" s="5" t="s">
        <v>44</v>
      </c>
      <c r="C149" s="4">
        <v>10</v>
      </c>
      <c r="D149" s="4">
        <v>6</v>
      </c>
      <c r="E149" s="4">
        <f t="shared" si="14"/>
        <v>60</v>
      </c>
      <c r="F149" s="4">
        <f>E149+E149*15/100</f>
        <v>69</v>
      </c>
      <c r="H149">
        <v>5</v>
      </c>
      <c r="I149">
        <f>H149*C149</f>
        <v>50</v>
      </c>
      <c r="J149" s="17">
        <f>0.13*I149</f>
        <v>6.5</v>
      </c>
      <c r="L149" s="19"/>
    </row>
    <row r="150" spans="1:12" ht="18">
      <c r="A150" s="5" t="s">
        <v>97</v>
      </c>
      <c r="B150" s="5" t="s">
        <v>50</v>
      </c>
      <c r="C150" s="4">
        <v>200</v>
      </c>
      <c r="D150" s="4">
        <v>0.8</v>
      </c>
      <c r="E150" s="4">
        <f t="shared" si="14"/>
        <v>160</v>
      </c>
      <c r="F150" s="4">
        <f>E150+E150*15/100</f>
        <v>184</v>
      </c>
      <c r="H150">
        <v>0.5</v>
      </c>
      <c r="I150">
        <f>H150*C150</f>
        <v>100</v>
      </c>
      <c r="J150" s="17">
        <f>0.13*I150</f>
        <v>13</v>
      </c>
      <c r="L150" s="19"/>
    </row>
    <row r="151" spans="1:14" ht="18">
      <c r="A151" s="5" t="s">
        <v>97</v>
      </c>
      <c r="B151" s="5" t="s">
        <v>45</v>
      </c>
      <c r="C151" s="4">
        <v>30</v>
      </c>
      <c r="D151" s="4">
        <v>6.5</v>
      </c>
      <c r="E151" s="4">
        <f t="shared" si="14"/>
        <v>195</v>
      </c>
      <c r="F151" s="4">
        <f>E151+E151*15/100</f>
        <v>224.25</v>
      </c>
      <c r="G151">
        <f>SUM(F148:F151)</f>
        <v>534.75</v>
      </c>
      <c r="H151">
        <v>5</v>
      </c>
      <c r="I151">
        <f>H151*C151</f>
        <v>150</v>
      </c>
      <c r="J151" s="17">
        <f>0.13*I151</f>
        <v>19.5</v>
      </c>
      <c r="K151" s="17">
        <f>SUM(J148:J151)</f>
        <v>39.39</v>
      </c>
      <c r="L151" s="20">
        <f>G151+K151</f>
        <v>574.14</v>
      </c>
      <c r="M151">
        <v>575</v>
      </c>
      <c r="N151" s="21">
        <f>L151-M151</f>
        <v>-0.8600000000000136</v>
      </c>
    </row>
    <row r="152" spans="1:12" ht="18">
      <c r="A152" s="5"/>
      <c r="B152" s="5"/>
      <c r="E152" s="4">
        <f t="shared" si="14"/>
        <v>0</v>
      </c>
      <c r="L152" s="19"/>
    </row>
    <row r="153" spans="1:12" ht="18">
      <c r="A153" s="5" t="s">
        <v>98</v>
      </c>
      <c r="B153" s="5" t="s">
        <v>51</v>
      </c>
      <c r="C153" s="4">
        <v>300</v>
      </c>
      <c r="D153" s="4">
        <v>0.7</v>
      </c>
      <c r="E153" s="4">
        <f t="shared" si="14"/>
        <v>210</v>
      </c>
      <c r="F153" s="4">
        <f>E153+E153*15/100</f>
        <v>241.5</v>
      </c>
      <c r="H153">
        <v>1</v>
      </c>
      <c r="I153">
        <f>H153*C153</f>
        <v>300</v>
      </c>
      <c r="J153" s="17">
        <f>0.13*I153</f>
        <v>39</v>
      </c>
      <c r="L153" s="19"/>
    </row>
    <row r="154" spans="1:12" ht="18">
      <c r="A154" s="5" t="s">
        <v>98</v>
      </c>
      <c r="B154" s="5" t="s">
        <v>49</v>
      </c>
      <c r="C154" s="4">
        <v>50</v>
      </c>
      <c r="D154" s="4">
        <v>1.2</v>
      </c>
      <c r="E154" s="4">
        <f t="shared" si="14"/>
        <v>60</v>
      </c>
      <c r="F154" s="4">
        <f>E154+E154*15/100</f>
        <v>69</v>
      </c>
      <c r="H154">
        <v>1</v>
      </c>
      <c r="I154">
        <f>H154*C154</f>
        <v>50</v>
      </c>
      <c r="J154" s="17">
        <f>0.13*I154</f>
        <v>6.5</v>
      </c>
      <c r="L154" s="19"/>
    </row>
    <row r="155" spans="1:14" ht="18">
      <c r="A155" s="5" t="s">
        <v>98</v>
      </c>
      <c r="B155" s="5" t="s">
        <v>50</v>
      </c>
      <c r="C155" s="4">
        <v>50</v>
      </c>
      <c r="D155" s="4">
        <v>0.8</v>
      </c>
      <c r="E155" s="4">
        <f t="shared" si="14"/>
        <v>40</v>
      </c>
      <c r="F155" s="4">
        <f>E155+E155*15/100</f>
        <v>46</v>
      </c>
      <c r="G155">
        <f>SUM(F153:F155)</f>
        <v>356.5</v>
      </c>
      <c r="H155">
        <v>0.5</v>
      </c>
      <c r="I155">
        <f>H155*C155</f>
        <v>25</v>
      </c>
      <c r="J155" s="17">
        <f>0.13*I155</f>
        <v>3.25</v>
      </c>
      <c r="K155" s="17">
        <f>SUM(J153:J155)</f>
        <v>48.75</v>
      </c>
      <c r="L155" s="20">
        <f>G155+K155</f>
        <v>405.25</v>
      </c>
      <c r="N155" s="21">
        <f>L155-M155</f>
        <v>405.25</v>
      </c>
    </row>
    <row r="156" spans="1:12" ht="18">
      <c r="A156" s="5"/>
      <c r="B156" s="5"/>
      <c r="E156" s="4">
        <f t="shared" si="14"/>
        <v>0</v>
      </c>
      <c r="L156" s="19"/>
    </row>
    <row r="157" spans="1:12" ht="18">
      <c r="A157" s="5" t="s">
        <v>100</v>
      </c>
      <c r="B157" s="5" t="s">
        <v>44</v>
      </c>
      <c r="C157" s="4">
        <v>10</v>
      </c>
      <c r="D157" s="4">
        <v>6</v>
      </c>
      <c r="E157" s="4">
        <f t="shared" si="14"/>
        <v>60</v>
      </c>
      <c r="F157" s="4">
        <f>E157+E157*15/100</f>
        <v>69</v>
      </c>
      <c r="H157">
        <v>5</v>
      </c>
      <c r="I157">
        <f>H157*C157</f>
        <v>50</v>
      </c>
      <c r="J157" s="17">
        <f>0.13*I157</f>
        <v>6.5</v>
      </c>
      <c r="L157" s="19"/>
    </row>
    <row r="158" spans="1:12" ht="18">
      <c r="A158" s="5" t="s">
        <v>100</v>
      </c>
      <c r="B158" s="5" t="s">
        <v>56</v>
      </c>
      <c r="C158" s="4">
        <v>10</v>
      </c>
      <c r="D158" s="4">
        <v>18.6</v>
      </c>
      <c r="E158" s="4">
        <f t="shared" si="14"/>
        <v>186</v>
      </c>
      <c r="F158" s="4">
        <f>E158+E158*15/100</f>
        <v>213.9</v>
      </c>
      <c r="H158">
        <v>1.5</v>
      </c>
      <c r="I158">
        <f>H158*C158</f>
        <v>15</v>
      </c>
      <c r="J158" s="17">
        <f>0.13*I158</f>
        <v>1.9500000000000002</v>
      </c>
      <c r="L158" s="19"/>
    </row>
    <row r="159" spans="1:12" ht="18">
      <c r="A159" s="5" t="s">
        <v>100</v>
      </c>
      <c r="B159" s="5" t="s">
        <v>51</v>
      </c>
      <c r="C159" s="4">
        <v>100</v>
      </c>
      <c r="D159" s="4">
        <v>0.7</v>
      </c>
      <c r="E159" s="4">
        <f t="shared" si="14"/>
        <v>70</v>
      </c>
      <c r="F159" s="4">
        <f>E159+E159*15/100</f>
        <v>80.5</v>
      </c>
      <c r="H159">
        <v>1</v>
      </c>
      <c r="I159">
        <f>H159*C159</f>
        <v>100</v>
      </c>
      <c r="J159" s="17">
        <f>0.13*I159</f>
        <v>13</v>
      </c>
      <c r="L159" s="19"/>
    </row>
    <row r="160" spans="1:12" ht="18">
      <c r="A160" s="5" t="s">
        <v>100</v>
      </c>
      <c r="B160" s="5" t="s">
        <v>52</v>
      </c>
      <c r="C160" s="4">
        <v>2</v>
      </c>
      <c r="D160" s="4">
        <v>50</v>
      </c>
      <c r="E160" s="4">
        <f t="shared" si="14"/>
        <v>100</v>
      </c>
      <c r="F160" s="4">
        <f>E160+E160*15/100</f>
        <v>115</v>
      </c>
      <c r="H160">
        <v>3</v>
      </c>
      <c r="I160">
        <f>H160*C160</f>
        <v>6</v>
      </c>
      <c r="J160" s="17">
        <f>0.13*I160</f>
        <v>0.78</v>
      </c>
      <c r="L160" s="19"/>
    </row>
    <row r="161" spans="1:14" ht="18">
      <c r="A161" s="5" t="s">
        <v>100</v>
      </c>
      <c r="B161" s="5" t="s">
        <v>50</v>
      </c>
      <c r="C161" s="4">
        <v>50</v>
      </c>
      <c r="D161" s="4">
        <v>0.8</v>
      </c>
      <c r="E161" s="4">
        <f t="shared" si="14"/>
        <v>40</v>
      </c>
      <c r="F161" s="4">
        <f>E161+E161*15/100</f>
        <v>46</v>
      </c>
      <c r="G161">
        <f>SUM(F157:F161)</f>
        <v>524.4</v>
      </c>
      <c r="H161">
        <v>0.5</v>
      </c>
      <c r="I161">
        <f>H161*C161</f>
        <v>25</v>
      </c>
      <c r="J161" s="17">
        <f>0.13*I161</f>
        <v>3.25</v>
      </c>
      <c r="K161" s="17">
        <f>SUM(J157:J161)</f>
        <v>25.48</v>
      </c>
      <c r="L161" s="20">
        <f>G161+K161</f>
        <v>549.88</v>
      </c>
      <c r="M161">
        <v>550</v>
      </c>
      <c r="N161" s="21">
        <f>L161-M161</f>
        <v>-0.12000000000000455</v>
      </c>
    </row>
    <row r="162" spans="1:12" ht="18">
      <c r="A162" s="5"/>
      <c r="B162" s="5"/>
      <c r="E162" s="4">
        <f t="shared" si="14"/>
        <v>0</v>
      </c>
      <c r="L162" s="19"/>
    </row>
    <row r="163" spans="1:12" ht="18">
      <c r="A163" s="5" t="s">
        <v>101</v>
      </c>
      <c r="B163" s="5" t="s">
        <v>45</v>
      </c>
      <c r="C163" s="4">
        <v>10</v>
      </c>
      <c r="D163" s="4">
        <v>6.5</v>
      </c>
      <c r="E163" s="4">
        <f t="shared" si="14"/>
        <v>65</v>
      </c>
      <c r="F163" s="4">
        <f>E163+E163*15/100</f>
        <v>74.75</v>
      </c>
      <c r="H163">
        <v>5</v>
      </c>
      <c r="I163">
        <f>H163*C163</f>
        <v>50</v>
      </c>
      <c r="J163" s="17">
        <f>0.13*I163</f>
        <v>6.5</v>
      </c>
      <c r="L163" s="19"/>
    </row>
    <row r="164" spans="1:14" ht="18">
      <c r="A164" s="5" t="s">
        <v>101</v>
      </c>
      <c r="B164" s="5" t="s">
        <v>46</v>
      </c>
      <c r="C164" s="4">
        <v>10</v>
      </c>
      <c r="D164" s="4">
        <v>5</v>
      </c>
      <c r="E164" s="4">
        <f t="shared" si="14"/>
        <v>50</v>
      </c>
      <c r="F164" s="4">
        <f>E164+E164*15/100</f>
        <v>57.5</v>
      </c>
      <c r="G164">
        <f>SUM(F163:F164)</f>
        <v>132.25</v>
      </c>
      <c r="H164">
        <v>5</v>
      </c>
      <c r="I164">
        <f>H164*C164</f>
        <v>50</v>
      </c>
      <c r="J164" s="17">
        <f>0.13*I164</f>
        <v>6.5</v>
      </c>
      <c r="K164" s="17">
        <f>SUM(J163:J164)</f>
        <v>13</v>
      </c>
      <c r="L164" s="20">
        <f>G164+K164</f>
        <v>145.25</v>
      </c>
      <c r="M164">
        <v>146</v>
      </c>
      <c r="N164" s="21">
        <f>L164-M164</f>
        <v>-0.75</v>
      </c>
    </row>
    <row r="165" spans="1:12" ht="18">
      <c r="A165" s="5"/>
      <c r="B165" s="5"/>
      <c r="E165" s="4">
        <f t="shared" si="14"/>
        <v>0</v>
      </c>
      <c r="L165" s="19"/>
    </row>
    <row r="166" spans="1:12" ht="18">
      <c r="A166" s="5" t="s">
        <v>102</v>
      </c>
      <c r="B166" s="5" t="s">
        <v>49</v>
      </c>
      <c r="C166" s="4">
        <v>100</v>
      </c>
      <c r="D166" s="4">
        <v>1.2</v>
      </c>
      <c r="E166" s="4">
        <f t="shared" si="14"/>
        <v>120</v>
      </c>
      <c r="F166" s="4">
        <f aca="true" t="shared" si="15" ref="F166:F171">E166+E166*15/100</f>
        <v>138</v>
      </c>
      <c r="H166">
        <v>1</v>
      </c>
      <c r="I166">
        <f aca="true" t="shared" si="16" ref="I166:I171">H166*C166</f>
        <v>100</v>
      </c>
      <c r="J166" s="17">
        <f aca="true" t="shared" si="17" ref="J166:J171">0.13*I166</f>
        <v>13</v>
      </c>
      <c r="L166" s="19"/>
    </row>
    <row r="167" spans="1:12" ht="18">
      <c r="A167" s="5" t="s">
        <v>102</v>
      </c>
      <c r="B167" s="5" t="s">
        <v>52</v>
      </c>
      <c r="C167" s="4">
        <v>2</v>
      </c>
      <c r="D167" s="4">
        <v>50</v>
      </c>
      <c r="E167" s="4">
        <f t="shared" si="14"/>
        <v>100</v>
      </c>
      <c r="F167" s="4">
        <f t="shared" si="15"/>
        <v>115</v>
      </c>
      <c r="H167">
        <v>3</v>
      </c>
      <c r="I167">
        <f t="shared" si="16"/>
        <v>6</v>
      </c>
      <c r="J167" s="17">
        <f t="shared" si="17"/>
        <v>0.78</v>
      </c>
      <c r="L167" s="19"/>
    </row>
    <row r="168" spans="1:12" ht="18">
      <c r="A168" s="5" t="s">
        <v>102</v>
      </c>
      <c r="B168" s="5" t="s">
        <v>50</v>
      </c>
      <c r="C168" s="4">
        <v>200</v>
      </c>
      <c r="D168" s="4">
        <v>0.8</v>
      </c>
      <c r="E168" s="4">
        <f t="shared" si="14"/>
        <v>160</v>
      </c>
      <c r="F168" s="4">
        <f t="shared" si="15"/>
        <v>184</v>
      </c>
      <c r="H168">
        <v>0.5</v>
      </c>
      <c r="I168">
        <f t="shared" si="16"/>
        <v>100</v>
      </c>
      <c r="J168" s="17">
        <f t="shared" si="17"/>
        <v>13</v>
      </c>
      <c r="L168" s="19"/>
    </row>
    <row r="169" spans="1:12" ht="18">
      <c r="A169" s="5" t="s">
        <v>102</v>
      </c>
      <c r="B169" s="5" t="s">
        <v>44</v>
      </c>
      <c r="C169" s="4">
        <v>30</v>
      </c>
      <c r="D169" s="4">
        <v>6</v>
      </c>
      <c r="E169" s="4">
        <f t="shared" si="14"/>
        <v>180</v>
      </c>
      <c r="F169" s="4">
        <f t="shared" si="15"/>
        <v>207</v>
      </c>
      <c r="H169">
        <v>5</v>
      </c>
      <c r="I169">
        <f t="shared" si="16"/>
        <v>150</v>
      </c>
      <c r="J169" s="17">
        <f t="shared" si="17"/>
        <v>19.5</v>
      </c>
      <c r="L169" s="19"/>
    </row>
    <row r="170" spans="1:12" ht="18">
      <c r="A170" s="5" t="s">
        <v>102</v>
      </c>
      <c r="B170" s="5" t="s">
        <v>45</v>
      </c>
      <c r="C170" s="4">
        <v>30</v>
      </c>
      <c r="D170" s="4">
        <v>6.5</v>
      </c>
      <c r="E170" s="4">
        <f t="shared" si="14"/>
        <v>195</v>
      </c>
      <c r="F170" s="4">
        <f t="shared" si="15"/>
        <v>224.25</v>
      </c>
      <c r="H170">
        <v>5</v>
      </c>
      <c r="I170">
        <f t="shared" si="16"/>
        <v>150</v>
      </c>
      <c r="J170" s="17">
        <f t="shared" si="17"/>
        <v>19.5</v>
      </c>
      <c r="L170" s="19"/>
    </row>
    <row r="171" spans="1:14" ht="18">
      <c r="A171" s="5" t="s">
        <v>102</v>
      </c>
      <c r="B171" s="5" t="s">
        <v>51</v>
      </c>
      <c r="C171" s="4">
        <v>300</v>
      </c>
      <c r="D171" s="4">
        <v>0.7</v>
      </c>
      <c r="E171" s="4">
        <f t="shared" si="14"/>
        <v>210</v>
      </c>
      <c r="F171" s="4">
        <f t="shared" si="15"/>
        <v>241.5</v>
      </c>
      <c r="G171">
        <f>SUM(F166:F171)</f>
        <v>1109.75</v>
      </c>
      <c r="H171">
        <v>1</v>
      </c>
      <c r="I171">
        <f t="shared" si="16"/>
        <v>300</v>
      </c>
      <c r="J171" s="17">
        <f t="shared" si="17"/>
        <v>39</v>
      </c>
      <c r="K171" s="17">
        <f>SUM(J166:J171)</f>
        <v>104.78</v>
      </c>
      <c r="L171" s="20">
        <f>G171+K171</f>
        <v>1214.53</v>
      </c>
      <c r="M171">
        <v>1215</v>
      </c>
      <c r="N171" s="21">
        <f>L171-M171</f>
        <v>-0.4700000000000273</v>
      </c>
    </row>
    <row r="172" spans="1:12" ht="18">
      <c r="A172" s="5"/>
      <c r="B172" s="5"/>
      <c r="E172" s="4">
        <f t="shared" si="14"/>
        <v>0</v>
      </c>
      <c r="L172" s="19"/>
    </row>
    <row r="173" spans="1:12" ht="18">
      <c r="A173" s="5" t="s">
        <v>103</v>
      </c>
      <c r="B173" s="5" t="s">
        <v>46</v>
      </c>
      <c r="C173" s="4">
        <v>10</v>
      </c>
      <c r="D173" s="4">
        <v>5</v>
      </c>
      <c r="E173" s="4">
        <f t="shared" si="14"/>
        <v>50</v>
      </c>
      <c r="F173" s="4">
        <f>E173+E173*15/100</f>
        <v>57.5</v>
      </c>
      <c r="H173">
        <v>5</v>
      </c>
      <c r="I173">
        <f>H173*C173</f>
        <v>50</v>
      </c>
      <c r="J173" s="17">
        <f>0.13*I173</f>
        <v>6.5</v>
      </c>
      <c r="L173" s="19"/>
    </row>
    <row r="174" spans="1:12" ht="18">
      <c r="A174" s="5" t="s">
        <v>103</v>
      </c>
      <c r="B174" s="5" t="s">
        <v>45</v>
      </c>
      <c r="C174" s="4">
        <v>20</v>
      </c>
      <c r="D174" s="4">
        <v>6.5</v>
      </c>
      <c r="E174" s="4">
        <f t="shared" si="14"/>
        <v>130</v>
      </c>
      <c r="F174" s="4">
        <f>E174+E174*15/100</f>
        <v>149.5</v>
      </c>
      <c r="H174">
        <v>5</v>
      </c>
      <c r="I174">
        <f>H174*C174</f>
        <v>100</v>
      </c>
      <c r="J174" s="17">
        <f>0.13*I174</f>
        <v>13</v>
      </c>
      <c r="L174" s="19"/>
    </row>
    <row r="175" spans="1:12" ht="18">
      <c r="A175" s="5" t="s">
        <v>103</v>
      </c>
      <c r="B175" s="5" t="s">
        <v>50</v>
      </c>
      <c r="C175" s="4">
        <v>20</v>
      </c>
      <c r="D175" s="4">
        <v>0.8</v>
      </c>
      <c r="E175" s="4">
        <f t="shared" si="14"/>
        <v>16</v>
      </c>
      <c r="F175" s="4">
        <f>E175+E175*15/100</f>
        <v>18.4</v>
      </c>
      <c r="H175">
        <v>0.5</v>
      </c>
      <c r="I175">
        <f>H175*C175</f>
        <v>10</v>
      </c>
      <c r="J175" s="17">
        <f>0.13*I175</f>
        <v>1.3</v>
      </c>
      <c r="L175" s="19"/>
    </row>
    <row r="176" spans="1:14" ht="18">
      <c r="A176" s="5" t="s">
        <v>103</v>
      </c>
      <c r="B176" s="5" t="s">
        <v>49</v>
      </c>
      <c r="C176" s="4">
        <v>200</v>
      </c>
      <c r="D176" s="4">
        <v>1.2</v>
      </c>
      <c r="E176" s="4">
        <f t="shared" si="14"/>
        <v>240</v>
      </c>
      <c r="F176" s="4">
        <f>E176+E176*15/100</f>
        <v>276</v>
      </c>
      <c r="G176">
        <f>SUM(F173:F176)</f>
        <v>501.4</v>
      </c>
      <c r="H176">
        <v>1</v>
      </c>
      <c r="I176">
        <f>H176*C176</f>
        <v>200</v>
      </c>
      <c r="J176" s="17">
        <f>0.13*I176</f>
        <v>26</v>
      </c>
      <c r="K176" s="17">
        <f>SUM(J173:J176)</f>
        <v>46.8</v>
      </c>
      <c r="L176" s="20">
        <f>G176+K176</f>
        <v>548.1999999999999</v>
      </c>
      <c r="M176">
        <v>548.2</v>
      </c>
      <c r="N176" s="21">
        <f>L176-M176</f>
        <v>0</v>
      </c>
    </row>
    <row r="177" spans="1:12" ht="18">
      <c r="A177" s="5"/>
      <c r="B177" s="5"/>
      <c r="E177" s="4">
        <f t="shared" si="14"/>
        <v>0</v>
      </c>
      <c r="L177" s="19"/>
    </row>
    <row r="178" spans="1:12" ht="18">
      <c r="A178" s="5" t="s">
        <v>104</v>
      </c>
      <c r="B178" s="5" t="s">
        <v>52</v>
      </c>
      <c r="C178" s="4">
        <v>2</v>
      </c>
      <c r="D178" s="4">
        <v>50</v>
      </c>
      <c r="E178" s="4">
        <f t="shared" si="14"/>
        <v>100</v>
      </c>
      <c r="F178" s="4">
        <f>E178+E178*15/100</f>
        <v>115</v>
      </c>
      <c r="H178">
        <v>3</v>
      </c>
      <c r="I178">
        <f>H178*C178</f>
        <v>6</v>
      </c>
      <c r="J178" s="17">
        <f>0.13*I178</f>
        <v>0.78</v>
      </c>
      <c r="L178" s="19"/>
    </row>
    <row r="179" spans="1:12" ht="18">
      <c r="A179" s="5" t="s">
        <v>104</v>
      </c>
      <c r="B179" s="5" t="s">
        <v>49</v>
      </c>
      <c r="C179" s="4">
        <v>20</v>
      </c>
      <c r="D179" s="4">
        <v>1.2</v>
      </c>
      <c r="E179" s="4">
        <f t="shared" si="14"/>
        <v>24</v>
      </c>
      <c r="F179" s="4">
        <f>E179+E179*15/100</f>
        <v>27.6</v>
      </c>
      <c r="H179">
        <v>1</v>
      </c>
      <c r="I179">
        <f>H179*C179</f>
        <v>20</v>
      </c>
      <c r="J179" s="17">
        <f>0.13*I179</f>
        <v>2.6</v>
      </c>
      <c r="L179" s="19"/>
    </row>
    <row r="180" spans="1:14" ht="18">
      <c r="A180" s="5" t="s">
        <v>104</v>
      </c>
      <c r="B180" s="5" t="s">
        <v>50</v>
      </c>
      <c r="C180" s="4">
        <v>20</v>
      </c>
      <c r="D180" s="4">
        <v>0.8</v>
      </c>
      <c r="E180" s="4">
        <f t="shared" si="14"/>
        <v>16</v>
      </c>
      <c r="F180" s="4">
        <f>E180+E180*15/100</f>
        <v>18.4</v>
      </c>
      <c r="G180">
        <f>SUM(F178:F180)</f>
        <v>161</v>
      </c>
      <c r="H180">
        <v>0.5</v>
      </c>
      <c r="I180">
        <f>H180*C180</f>
        <v>10</v>
      </c>
      <c r="J180" s="17">
        <f>0.13*I180</f>
        <v>1.3</v>
      </c>
      <c r="K180" s="17">
        <f>SUM(J178:J180)</f>
        <v>4.68</v>
      </c>
      <c r="L180" s="20">
        <f>G180+K180</f>
        <v>165.68</v>
      </c>
      <c r="M180">
        <v>165.7</v>
      </c>
      <c r="N180" s="21">
        <f>L180-M180</f>
        <v>-0.01999999999998181</v>
      </c>
    </row>
    <row r="181" spans="1:12" ht="18">
      <c r="A181" s="5"/>
      <c r="B181" s="5"/>
      <c r="E181" s="4">
        <f t="shared" si="14"/>
        <v>0</v>
      </c>
      <c r="L181" s="19"/>
    </row>
    <row r="182" spans="1:12" ht="18">
      <c r="A182" s="5" t="s">
        <v>105</v>
      </c>
      <c r="B182" s="5" t="s">
        <v>45</v>
      </c>
      <c r="C182" s="4">
        <v>10</v>
      </c>
      <c r="D182" s="4">
        <v>6.5</v>
      </c>
      <c r="E182" s="4">
        <f t="shared" si="14"/>
        <v>65</v>
      </c>
      <c r="F182" s="4">
        <f>E182+E182*15/100</f>
        <v>74.75</v>
      </c>
      <c r="H182">
        <v>5</v>
      </c>
      <c r="I182">
        <f>H182*C182</f>
        <v>50</v>
      </c>
      <c r="J182" s="17">
        <f>0.13*I182</f>
        <v>6.5</v>
      </c>
      <c r="L182" s="19"/>
    </row>
    <row r="183" spans="1:12" ht="18">
      <c r="A183" s="5" t="s">
        <v>105</v>
      </c>
      <c r="B183" s="5" t="s">
        <v>50</v>
      </c>
      <c r="C183" s="4">
        <v>20</v>
      </c>
      <c r="D183" s="4">
        <v>0.8</v>
      </c>
      <c r="E183" s="4">
        <f t="shared" si="14"/>
        <v>16</v>
      </c>
      <c r="F183" s="4">
        <f>E183+E183*15/100</f>
        <v>18.4</v>
      </c>
      <c r="H183">
        <v>0.5</v>
      </c>
      <c r="I183">
        <f>H183*C183</f>
        <v>10</v>
      </c>
      <c r="J183" s="17">
        <f>0.13*I183</f>
        <v>1.3</v>
      </c>
      <c r="L183" s="19"/>
    </row>
    <row r="184" spans="1:14" ht="18">
      <c r="A184" s="5" t="s">
        <v>105</v>
      </c>
      <c r="B184" s="5" t="s">
        <v>49</v>
      </c>
      <c r="C184" s="4">
        <v>30</v>
      </c>
      <c r="D184" s="4">
        <v>1.2</v>
      </c>
      <c r="E184" s="4">
        <f t="shared" si="14"/>
        <v>36</v>
      </c>
      <c r="F184" s="4">
        <f>E184+E184*15/100</f>
        <v>41.4</v>
      </c>
      <c r="G184">
        <f>SUM(F182:F184)</f>
        <v>134.55</v>
      </c>
      <c r="H184">
        <v>1</v>
      </c>
      <c r="I184">
        <f>H184*C184</f>
        <v>30</v>
      </c>
      <c r="J184" s="17">
        <f>0.13*I184</f>
        <v>3.9000000000000004</v>
      </c>
      <c r="K184" s="17">
        <f>SUM(J182:J184)</f>
        <v>11.7</v>
      </c>
      <c r="L184" s="20">
        <f>G184+K184</f>
        <v>146.25</v>
      </c>
      <c r="M184">
        <v>147</v>
      </c>
      <c r="N184" s="21">
        <f>L184-M184</f>
        <v>-0.75</v>
      </c>
    </row>
    <row r="185" spans="1:12" ht="18">
      <c r="A185" s="5"/>
      <c r="B185" s="5"/>
      <c r="E185" s="4">
        <f t="shared" si="14"/>
        <v>0</v>
      </c>
      <c r="L185" s="19"/>
    </row>
    <row r="186" spans="1:12" ht="18">
      <c r="A186" s="5" t="s">
        <v>106</v>
      </c>
      <c r="B186" s="5" t="s">
        <v>45</v>
      </c>
      <c r="C186" s="4">
        <v>10</v>
      </c>
      <c r="D186" s="4">
        <v>6.5</v>
      </c>
      <c r="E186" s="4">
        <f t="shared" si="14"/>
        <v>65</v>
      </c>
      <c r="F186" s="4">
        <f>E186+E186*15/100</f>
        <v>74.75</v>
      </c>
      <c r="H186">
        <v>5</v>
      </c>
      <c r="I186">
        <f>H186*C186</f>
        <v>50</v>
      </c>
      <c r="J186" s="17">
        <f>0.13*I186</f>
        <v>6.5</v>
      </c>
      <c r="L186" s="19"/>
    </row>
    <row r="187" spans="1:14" ht="18">
      <c r="A187" s="5" t="s">
        <v>106</v>
      </c>
      <c r="B187" s="5" t="s">
        <v>50</v>
      </c>
      <c r="C187" s="4">
        <v>50</v>
      </c>
      <c r="D187" s="4">
        <v>0.8</v>
      </c>
      <c r="E187" s="4">
        <f t="shared" si="14"/>
        <v>40</v>
      </c>
      <c r="F187" s="4">
        <f>E187+E187*15/100</f>
        <v>46</v>
      </c>
      <c r="G187">
        <f>SUM(F186:F187)</f>
        <v>120.75</v>
      </c>
      <c r="H187">
        <v>0.5</v>
      </c>
      <c r="I187">
        <f>H187*C187</f>
        <v>25</v>
      </c>
      <c r="J187" s="17">
        <f>0.13*I187</f>
        <v>3.25</v>
      </c>
      <c r="K187" s="17">
        <f>SUM(J186:J187)</f>
        <v>9.75</v>
      </c>
      <c r="L187" s="20">
        <f>G187+K187</f>
        <v>130.5</v>
      </c>
      <c r="N187" s="21">
        <f>L187-M187</f>
        <v>130.5</v>
      </c>
    </row>
    <row r="188" spans="1:12" ht="18">
      <c r="A188" s="5"/>
      <c r="B188" s="5"/>
      <c r="E188" s="4">
        <f t="shared" si="14"/>
        <v>0</v>
      </c>
      <c r="L188" s="19"/>
    </row>
    <row r="189" spans="1:12" ht="18">
      <c r="A189" s="5" t="s">
        <v>107</v>
      </c>
      <c r="B189" s="5" t="s">
        <v>51</v>
      </c>
      <c r="C189" s="4">
        <v>200</v>
      </c>
      <c r="D189" s="4">
        <v>0.7</v>
      </c>
      <c r="E189" s="4">
        <f t="shared" si="14"/>
        <v>140</v>
      </c>
      <c r="F189" s="4">
        <f>E189+E189*15/100</f>
        <v>161</v>
      </c>
      <c r="H189">
        <v>1</v>
      </c>
      <c r="I189">
        <f>H189*C189</f>
        <v>200</v>
      </c>
      <c r="J189" s="17">
        <f>0.13*I189</f>
        <v>26</v>
      </c>
      <c r="L189" s="19"/>
    </row>
    <row r="190" spans="1:14" ht="18">
      <c r="A190" s="5" t="s">
        <v>107</v>
      </c>
      <c r="B190" s="5" t="s">
        <v>50</v>
      </c>
      <c r="C190" s="4">
        <v>50</v>
      </c>
      <c r="D190" s="4">
        <v>0.8</v>
      </c>
      <c r="E190" s="4">
        <f t="shared" si="14"/>
        <v>40</v>
      </c>
      <c r="F190" s="4">
        <f>E190+E190*15/100</f>
        <v>46</v>
      </c>
      <c r="G190">
        <f>SUM(F189:F190)</f>
        <v>207</v>
      </c>
      <c r="H190">
        <v>0.5</v>
      </c>
      <c r="I190">
        <f>H190*C190</f>
        <v>25</v>
      </c>
      <c r="J190" s="17">
        <f>0.13*I190</f>
        <v>3.25</v>
      </c>
      <c r="K190" s="17">
        <f>SUM(J189:J190)</f>
        <v>29.25</v>
      </c>
      <c r="L190" s="20">
        <f>G190+K190</f>
        <v>236.25</v>
      </c>
      <c r="M190">
        <v>237</v>
      </c>
      <c r="N190" s="21">
        <f>L190-M190</f>
        <v>-0.75</v>
      </c>
    </row>
    <row r="191" spans="1:12" ht="18">
      <c r="A191" s="5"/>
      <c r="B191" s="5"/>
      <c r="E191" s="4">
        <f t="shared" si="14"/>
        <v>0</v>
      </c>
      <c r="L191" s="19"/>
    </row>
    <row r="192" spans="1:12" ht="18">
      <c r="A192" s="5" t="s">
        <v>108</v>
      </c>
      <c r="B192" s="5" t="s">
        <v>45</v>
      </c>
      <c r="C192" s="4">
        <v>20</v>
      </c>
      <c r="D192" s="4">
        <v>6.5</v>
      </c>
      <c r="E192" s="4">
        <f t="shared" si="14"/>
        <v>130</v>
      </c>
      <c r="F192" s="4">
        <f>E192+E192*15/100</f>
        <v>149.5</v>
      </c>
      <c r="H192">
        <v>5</v>
      </c>
      <c r="I192">
        <f>H192*C192</f>
        <v>100</v>
      </c>
      <c r="J192" s="17">
        <f>0.13*I192</f>
        <v>13</v>
      </c>
      <c r="L192" s="19"/>
    </row>
    <row r="193" spans="1:14" ht="18">
      <c r="A193" s="5" t="s">
        <v>108</v>
      </c>
      <c r="B193" s="5" t="s">
        <v>46</v>
      </c>
      <c r="C193" s="4">
        <v>20</v>
      </c>
      <c r="D193" s="4">
        <v>5</v>
      </c>
      <c r="E193" s="4">
        <f t="shared" si="14"/>
        <v>100</v>
      </c>
      <c r="F193" s="4">
        <f>E193+E193*15/100</f>
        <v>115</v>
      </c>
      <c r="G193">
        <f>SUM(F192:F193)</f>
        <v>264.5</v>
      </c>
      <c r="H193">
        <v>5</v>
      </c>
      <c r="I193">
        <f>H193*C193</f>
        <v>100</v>
      </c>
      <c r="J193" s="17">
        <f>0.13*I193</f>
        <v>13</v>
      </c>
      <c r="K193" s="17">
        <f>SUM(J192:J193)</f>
        <v>26</v>
      </c>
      <c r="L193" s="20">
        <f>G193+K193</f>
        <v>290.5</v>
      </c>
      <c r="M193">
        <v>290.5</v>
      </c>
      <c r="N193" s="21">
        <f>L193-M193</f>
        <v>0</v>
      </c>
    </row>
    <row r="194" spans="1:12" ht="18">
      <c r="A194" s="5"/>
      <c r="B194" s="5"/>
      <c r="E194" s="4">
        <f t="shared" si="14"/>
        <v>0</v>
      </c>
      <c r="L194" s="19"/>
    </row>
    <row r="195" spans="1:12" ht="18">
      <c r="A195" s="5" t="s">
        <v>109</v>
      </c>
      <c r="B195" s="5" t="s">
        <v>49</v>
      </c>
      <c r="C195" s="4">
        <v>100</v>
      </c>
      <c r="D195" s="4">
        <v>1.2</v>
      </c>
      <c r="E195" s="4">
        <f t="shared" si="14"/>
        <v>120</v>
      </c>
      <c r="F195" s="4">
        <f>E195+E195*15/100</f>
        <v>138</v>
      </c>
      <c r="H195">
        <v>1</v>
      </c>
      <c r="I195">
        <f>H195*C195</f>
        <v>100</v>
      </c>
      <c r="J195" s="17">
        <f>0.13*I195</f>
        <v>13</v>
      </c>
      <c r="L195" s="19"/>
    </row>
    <row r="196" spans="1:14" ht="18">
      <c r="A196" s="5" t="s">
        <v>109</v>
      </c>
      <c r="B196" s="5" t="s">
        <v>50</v>
      </c>
      <c r="C196" s="4">
        <v>100</v>
      </c>
      <c r="D196" s="4">
        <v>0.8</v>
      </c>
      <c r="E196" s="4">
        <f t="shared" si="14"/>
        <v>80</v>
      </c>
      <c r="F196" s="4">
        <f>E196+E196*15/100</f>
        <v>92</v>
      </c>
      <c r="G196">
        <f>SUM(F195:F196)</f>
        <v>230</v>
      </c>
      <c r="H196">
        <v>0.5</v>
      </c>
      <c r="I196">
        <f>H196*C196</f>
        <v>50</v>
      </c>
      <c r="J196" s="17">
        <f>0.13*I196</f>
        <v>6.5</v>
      </c>
      <c r="K196" s="17">
        <f>SUM(J195:J196)</f>
        <v>19.5</v>
      </c>
      <c r="L196" s="20">
        <f>G196+K196</f>
        <v>249.5</v>
      </c>
      <c r="M196">
        <v>249.5</v>
      </c>
      <c r="N196" s="21">
        <f>L196-M196</f>
        <v>0</v>
      </c>
    </row>
    <row r="197" spans="1:12" ht="18">
      <c r="A197" s="5"/>
      <c r="B197" s="5"/>
      <c r="E197" s="4">
        <f t="shared" si="14"/>
        <v>0</v>
      </c>
      <c r="L197" s="19"/>
    </row>
    <row r="198" spans="1:14" ht="18">
      <c r="A198" s="5" t="s">
        <v>110</v>
      </c>
      <c r="B198" s="5" t="s">
        <v>46</v>
      </c>
      <c r="C198" s="4">
        <v>10</v>
      </c>
      <c r="D198" s="4">
        <v>5</v>
      </c>
      <c r="E198" s="4">
        <f aca="true" t="shared" si="18" ref="E198:E262">C198*D198</f>
        <v>50</v>
      </c>
      <c r="F198" s="4">
        <f>E198+E198*15/100</f>
        <v>57.5</v>
      </c>
      <c r="G198">
        <f>SUM(F198)</f>
        <v>57.5</v>
      </c>
      <c r="H198">
        <v>5</v>
      </c>
      <c r="I198">
        <f>H198*C198</f>
        <v>50</v>
      </c>
      <c r="J198" s="17">
        <f>0.13*I198</f>
        <v>6.5</v>
      </c>
      <c r="K198" s="17">
        <f>SUM(J198)</f>
        <v>6.5</v>
      </c>
      <c r="L198" s="20">
        <f>G198+K198</f>
        <v>64</v>
      </c>
      <c r="M198">
        <v>64</v>
      </c>
      <c r="N198" s="21">
        <f>L198-M198</f>
        <v>0</v>
      </c>
    </row>
    <row r="199" spans="1:12" ht="18">
      <c r="A199" s="5"/>
      <c r="B199" s="5"/>
      <c r="E199" s="4">
        <f t="shared" si="18"/>
        <v>0</v>
      </c>
      <c r="L199" s="19"/>
    </row>
    <row r="200" spans="1:14" ht="18">
      <c r="A200" s="5" t="s">
        <v>184</v>
      </c>
      <c r="B200" s="5" t="s">
        <v>45</v>
      </c>
      <c r="C200" s="4">
        <v>10</v>
      </c>
      <c r="D200" s="4">
        <v>6.5</v>
      </c>
      <c r="E200" s="4">
        <f t="shared" si="18"/>
        <v>65</v>
      </c>
      <c r="F200" s="4">
        <f>E200+E200*15/100</f>
        <v>74.75</v>
      </c>
      <c r="G200">
        <f>SUM(F200)</f>
        <v>74.75</v>
      </c>
      <c r="H200">
        <v>5</v>
      </c>
      <c r="I200">
        <f>H200*C200</f>
        <v>50</v>
      </c>
      <c r="J200" s="17">
        <f>0.13*I200</f>
        <v>6.5</v>
      </c>
      <c r="K200" s="17">
        <f>SUM(J200)</f>
        <v>6.5</v>
      </c>
      <c r="L200" s="20">
        <f>G200+K200</f>
        <v>81.25</v>
      </c>
      <c r="M200">
        <v>81.3</v>
      </c>
      <c r="N200" s="21">
        <f>L200-M200</f>
        <v>-0.04999999999999716</v>
      </c>
    </row>
    <row r="201" spans="1:12" ht="18">
      <c r="A201" s="5"/>
      <c r="B201" s="5"/>
      <c r="E201" s="4">
        <f t="shared" si="18"/>
        <v>0</v>
      </c>
      <c r="L201" s="19"/>
    </row>
    <row r="202" spans="1:12" ht="18">
      <c r="A202" s="5" t="s">
        <v>112</v>
      </c>
      <c r="B202" s="5" t="s">
        <v>50</v>
      </c>
      <c r="C202" s="4">
        <v>100</v>
      </c>
      <c r="D202" s="4">
        <v>0.8</v>
      </c>
      <c r="E202" s="4">
        <f t="shared" si="18"/>
        <v>80</v>
      </c>
      <c r="F202" s="4">
        <f>E202+E202*15/100</f>
        <v>92</v>
      </c>
      <c r="H202">
        <v>0.5</v>
      </c>
      <c r="I202">
        <f>H202*C202</f>
        <v>50</v>
      </c>
      <c r="J202" s="17">
        <f>0.13*I202</f>
        <v>6.5</v>
      </c>
      <c r="L202" s="19"/>
    </row>
    <row r="203" spans="1:12" ht="18">
      <c r="A203" s="5" t="s">
        <v>112</v>
      </c>
      <c r="B203" s="5" t="s">
        <v>56</v>
      </c>
      <c r="C203" s="4">
        <v>5</v>
      </c>
      <c r="D203" s="4">
        <v>18.6</v>
      </c>
      <c r="E203" s="4">
        <f t="shared" si="18"/>
        <v>93</v>
      </c>
      <c r="F203" s="4">
        <f>E203+E203*15/100</f>
        <v>106.95</v>
      </c>
      <c r="H203">
        <v>1.5</v>
      </c>
      <c r="I203">
        <f>H203*C203</f>
        <v>7.5</v>
      </c>
      <c r="J203" s="17">
        <f>0.13*I203</f>
        <v>0.9750000000000001</v>
      </c>
      <c r="L203" s="19"/>
    </row>
    <row r="204" spans="1:14" ht="18">
      <c r="A204" s="5" t="s">
        <v>112</v>
      </c>
      <c r="B204" s="5" t="s">
        <v>52</v>
      </c>
      <c r="C204" s="4">
        <v>1</v>
      </c>
      <c r="D204" s="4">
        <v>50</v>
      </c>
      <c r="E204" s="4">
        <f t="shared" si="18"/>
        <v>50</v>
      </c>
      <c r="F204" s="4">
        <f>E204+E204*15/100</f>
        <v>57.5</v>
      </c>
      <c r="G204">
        <f>SUM(F202:F204)</f>
        <v>256.45</v>
      </c>
      <c r="H204">
        <v>3</v>
      </c>
      <c r="I204">
        <f>H204*C204</f>
        <v>3</v>
      </c>
      <c r="J204" s="17">
        <f>0.13*I204</f>
        <v>0.39</v>
      </c>
      <c r="K204" s="17">
        <f>SUM(J202:J204)</f>
        <v>7.864999999999999</v>
      </c>
      <c r="L204" s="20">
        <f>G204+K204</f>
        <v>264.315</v>
      </c>
      <c r="M204">
        <v>265</v>
      </c>
      <c r="N204" s="21">
        <f>L204-M204</f>
        <v>-0.6850000000000023</v>
      </c>
    </row>
    <row r="205" spans="1:12" ht="18">
      <c r="A205" s="5"/>
      <c r="B205" s="5"/>
      <c r="E205" s="4">
        <f t="shared" si="18"/>
        <v>0</v>
      </c>
      <c r="L205" s="19"/>
    </row>
    <row r="206" spans="1:12" ht="18">
      <c r="A206" s="5" t="s">
        <v>114</v>
      </c>
      <c r="B206" s="5" t="s">
        <v>54</v>
      </c>
      <c r="C206" s="4">
        <v>1</v>
      </c>
      <c r="D206" s="4">
        <v>180</v>
      </c>
      <c r="E206" s="4">
        <f t="shared" si="18"/>
        <v>180</v>
      </c>
      <c r="F206" s="4">
        <f>E206+E206*15/100</f>
        <v>207</v>
      </c>
      <c r="H206">
        <v>15</v>
      </c>
      <c r="I206">
        <f>H206*C206</f>
        <v>15</v>
      </c>
      <c r="J206" s="17">
        <f>0.13*I206</f>
        <v>1.9500000000000002</v>
      </c>
      <c r="L206" s="19"/>
    </row>
    <row r="207" spans="1:12" ht="18">
      <c r="A207" s="5" t="s">
        <v>114</v>
      </c>
      <c r="B207" s="12" t="s">
        <v>49</v>
      </c>
      <c r="C207" s="10">
        <v>20</v>
      </c>
      <c r="D207" s="10">
        <v>1.2</v>
      </c>
      <c r="E207" s="4">
        <f t="shared" si="18"/>
        <v>24</v>
      </c>
      <c r="F207" s="4">
        <f>E207+E207*15/100</f>
        <v>27.6</v>
      </c>
      <c r="H207">
        <v>1</v>
      </c>
      <c r="I207">
        <f>H207*C207</f>
        <v>20</v>
      </c>
      <c r="J207" s="17">
        <f>0.13*I207</f>
        <v>2.6</v>
      </c>
      <c r="L207" s="19"/>
    </row>
    <row r="208" spans="1:12" ht="18">
      <c r="A208" s="5" t="s">
        <v>114</v>
      </c>
      <c r="B208" s="12" t="s">
        <v>99</v>
      </c>
      <c r="C208" s="10">
        <v>30</v>
      </c>
      <c r="D208" s="10">
        <v>1.4</v>
      </c>
      <c r="E208" s="4">
        <f t="shared" si="18"/>
        <v>42</v>
      </c>
      <c r="F208" s="4">
        <f>E208+E208*15/100</f>
        <v>48.3</v>
      </c>
      <c r="H208">
        <v>0.5</v>
      </c>
      <c r="I208">
        <f>H208*C208</f>
        <v>15</v>
      </c>
      <c r="J208" s="17">
        <f>0.13*I208</f>
        <v>1.9500000000000002</v>
      </c>
      <c r="L208" s="19"/>
    </row>
    <row r="209" spans="1:14" ht="18">
      <c r="A209" s="5" t="s">
        <v>114</v>
      </c>
      <c r="B209" s="5" t="s">
        <v>50</v>
      </c>
      <c r="C209" s="4">
        <v>50</v>
      </c>
      <c r="D209" s="4">
        <v>0.8</v>
      </c>
      <c r="E209" s="4">
        <f t="shared" si="18"/>
        <v>40</v>
      </c>
      <c r="F209" s="4">
        <f>E209+E209*15/100</f>
        <v>46</v>
      </c>
      <c r="G209">
        <f>SUM(F206:F209)</f>
        <v>328.9</v>
      </c>
      <c r="H209">
        <v>0.5</v>
      </c>
      <c r="I209">
        <f>H209*C209</f>
        <v>25</v>
      </c>
      <c r="J209" s="17">
        <f>0.13*I209</f>
        <v>3.25</v>
      </c>
      <c r="K209" s="17">
        <f>SUM(J206:J209)</f>
        <v>9.75</v>
      </c>
      <c r="L209" s="20">
        <f>G209+K209</f>
        <v>338.65</v>
      </c>
      <c r="M209">
        <v>339</v>
      </c>
      <c r="N209" s="21">
        <f>L209-M209</f>
        <v>-0.35000000000002274</v>
      </c>
    </row>
    <row r="210" spans="1:12" ht="18">
      <c r="A210" s="5"/>
      <c r="B210" s="5"/>
      <c r="E210" s="4">
        <f t="shared" si="18"/>
        <v>0</v>
      </c>
      <c r="L210" s="19"/>
    </row>
    <row r="211" spans="1:12" ht="18">
      <c r="A211" s="5" t="s">
        <v>113</v>
      </c>
      <c r="B211" s="5" t="s">
        <v>54</v>
      </c>
      <c r="C211" s="4">
        <v>1</v>
      </c>
      <c r="D211" s="4">
        <v>180</v>
      </c>
      <c r="E211" s="4">
        <f t="shared" si="18"/>
        <v>180</v>
      </c>
      <c r="F211" s="4">
        <f>E211+E211*15/100</f>
        <v>207</v>
      </c>
      <c r="H211">
        <v>15</v>
      </c>
      <c r="I211">
        <f>H211*C211</f>
        <v>15</v>
      </c>
      <c r="J211" s="17">
        <f>0.13*I211</f>
        <v>1.9500000000000002</v>
      </c>
      <c r="L211" s="19"/>
    </row>
    <row r="212" spans="1:12" ht="18">
      <c r="A212" s="5" t="s">
        <v>113</v>
      </c>
      <c r="B212" s="5" t="s">
        <v>45</v>
      </c>
      <c r="C212" s="4">
        <v>20</v>
      </c>
      <c r="D212" s="4">
        <v>6.5</v>
      </c>
      <c r="E212" s="4">
        <f t="shared" si="18"/>
        <v>130</v>
      </c>
      <c r="F212" s="4">
        <f>E212+E212*15/100</f>
        <v>149.5</v>
      </c>
      <c r="H212">
        <v>5</v>
      </c>
      <c r="I212">
        <f>H212*C212</f>
        <v>100</v>
      </c>
      <c r="J212" s="17">
        <f>0.13*I212</f>
        <v>13</v>
      </c>
      <c r="L212" s="19"/>
    </row>
    <row r="213" spans="1:14" ht="18">
      <c r="A213" s="5" t="s">
        <v>113</v>
      </c>
      <c r="B213" s="5" t="s">
        <v>50</v>
      </c>
      <c r="C213" s="4">
        <v>30</v>
      </c>
      <c r="D213" s="4">
        <v>0.8</v>
      </c>
      <c r="E213" s="4">
        <f t="shared" si="18"/>
        <v>24</v>
      </c>
      <c r="F213" s="4">
        <f>E213+E213*15/100</f>
        <v>27.6</v>
      </c>
      <c r="G213">
        <f>SUM(F211:F213)</f>
        <v>384.1</v>
      </c>
      <c r="H213">
        <v>0.5</v>
      </c>
      <c r="I213">
        <f>H213*C213</f>
        <v>15</v>
      </c>
      <c r="J213" s="17">
        <f>0.13*I213</f>
        <v>1.9500000000000002</v>
      </c>
      <c r="K213" s="17">
        <f>SUM(J211:J213)</f>
        <v>16.9</v>
      </c>
      <c r="L213" s="20">
        <f>G213+K213</f>
        <v>401</v>
      </c>
      <c r="M213">
        <v>401</v>
      </c>
      <c r="N213" s="21">
        <f>L213-M213</f>
        <v>0</v>
      </c>
    </row>
    <row r="214" spans="1:12" ht="18">
      <c r="A214" s="5"/>
      <c r="B214" s="5"/>
      <c r="E214" s="4">
        <f t="shared" si="18"/>
        <v>0</v>
      </c>
      <c r="L214" s="19"/>
    </row>
    <row r="215" spans="1:14" ht="18">
      <c r="A215" s="5" t="s">
        <v>115</v>
      </c>
      <c r="B215" s="5" t="s">
        <v>51</v>
      </c>
      <c r="C215" s="4">
        <v>100</v>
      </c>
      <c r="D215" s="4">
        <v>0.7</v>
      </c>
      <c r="E215" s="4">
        <f t="shared" si="18"/>
        <v>70</v>
      </c>
      <c r="F215" s="4">
        <f>E215+E215*15/100</f>
        <v>80.5</v>
      </c>
      <c r="G215">
        <f>SUM(F215)</f>
        <v>80.5</v>
      </c>
      <c r="H215">
        <v>1</v>
      </c>
      <c r="I215">
        <f>H215*C215</f>
        <v>100</v>
      </c>
      <c r="J215" s="17">
        <f>0.13*I215</f>
        <v>13</v>
      </c>
      <c r="K215" s="17">
        <f>SUM(J215)</f>
        <v>13</v>
      </c>
      <c r="L215" s="20">
        <f>G215+K215</f>
        <v>93.5</v>
      </c>
      <c r="M215">
        <v>93.5</v>
      </c>
      <c r="N215" s="21">
        <f>L215-M215</f>
        <v>0</v>
      </c>
    </row>
    <row r="216" spans="1:12" ht="18">
      <c r="A216" s="5"/>
      <c r="B216" s="5"/>
      <c r="E216" s="4">
        <f t="shared" si="18"/>
        <v>0</v>
      </c>
      <c r="L216" s="19"/>
    </row>
    <row r="217" spans="1:12" ht="18">
      <c r="A217" s="5" t="s">
        <v>116</v>
      </c>
      <c r="B217" s="5" t="s">
        <v>49</v>
      </c>
      <c r="C217" s="4">
        <v>20</v>
      </c>
      <c r="D217" s="4">
        <v>1.2</v>
      </c>
      <c r="E217" s="4">
        <f t="shared" si="18"/>
        <v>24</v>
      </c>
      <c r="F217" s="4">
        <f>E217+E217*15/100</f>
        <v>27.6</v>
      </c>
      <c r="H217">
        <v>1</v>
      </c>
      <c r="I217">
        <f>H217*C217</f>
        <v>20</v>
      </c>
      <c r="J217" s="17">
        <f>0.13*I217</f>
        <v>2.6</v>
      </c>
      <c r="L217" s="19"/>
    </row>
    <row r="218" spans="1:14" ht="18">
      <c r="A218" s="5" t="s">
        <v>116</v>
      </c>
      <c r="B218" s="5" t="s">
        <v>54</v>
      </c>
      <c r="C218" s="4">
        <v>1</v>
      </c>
      <c r="D218" s="4">
        <v>180</v>
      </c>
      <c r="E218" s="4">
        <f t="shared" si="18"/>
        <v>180</v>
      </c>
      <c r="F218" s="4">
        <f>E218+E218*15/100</f>
        <v>207</v>
      </c>
      <c r="G218">
        <f>SUM(F217:F218)</f>
        <v>234.6</v>
      </c>
      <c r="H218">
        <v>15</v>
      </c>
      <c r="I218">
        <f>H218*C218</f>
        <v>15</v>
      </c>
      <c r="J218" s="17">
        <f>0.13*I218</f>
        <v>1.9500000000000002</v>
      </c>
      <c r="K218" s="17">
        <f>SUM(J217:J218)</f>
        <v>4.550000000000001</v>
      </c>
      <c r="L218" s="20">
        <f>G218+K218</f>
        <v>239.15</v>
      </c>
      <c r="N218" s="21">
        <f>L218-M218</f>
        <v>239.15</v>
      </c>
    </row>
    <row r="219" spans="1:12" ht="18">
      <c r="A219" s="5"/>
      <c r="B219" s="5"/>
      <c r="E219" s="4">
        <f t="shared" si="18"/>
        <v>0</v>
      </c>
      <c r="L219" s="19"/>
    </row>
    <row r="220" spans="1:12" ht="18">
      <c r="A220" s="5" t="s">
        <v>117</v>
      </c>
      <c r="B220" s="5" t="s">
        <v>52</v>
      </c>
      <c r="C220" s="4">
        <v>1</v>
      </c>
      <c r="D220" s="4">
        <v>50</v>
      </c>
      <c r="E220" s="4">
        <f t="shared" si="18"/>
        <v>50</v>
      </c>
      <c r="F220" s="4">
        <f>E220+E220*15/100</f>
        <v>57.5</v>
      </c>
      <c r="H220">
        <v>3</v>
      </c>
      <c r="I220">
        <f>H220*C220</f>
        <v>3</v>
      </c>
      <c r="J220" s="17">
        <f>0.13*I220</f>
        <v>0.39</v>
      </c>
      <c r="L220" s="19"/>
    </row>
    <row r="221" spans="1:12" ht="18">
      <c r="A221" s="5" t="s">
        <v>117</v>
      </c>
      <c r="B221" s="5" t="s">
        <v>56</v>
      </c>
      <c r="C221" s="4">
        <v>10</v>
      </c>
      <c r="D221" s="4">
        <v>18.6</v>
      </c>
      <c r="E221" s="4">
        <f t="shared" si="18"/>
        <v>186</v>
      </c>
      <c r="F221" s="4">
        <f>E221+E221*15/100</f>
        <v>213.9</v>
      </c>
      <c r="H221">
        <v>1.5</v>
      </c>
      <c r="I221">
        <f>H221*C221</f>
        <v>15</v>
      </c>
      <c r="J221" s="17">
        <f>0.13*I221</f>
        <v>1.9500000000000002</v>
      </c>
      <c r="L221" s="19"/>
    </row>
    <row r="222" spans="1:12" ht="18">
      <c r="A222" s="5" t="s">
        <v>117</v>
      </c>
      <c r="B222" s="5" t="s">
        <v>51</v>
      </c>
      <c r="C222" s="4">
        <v>100</v>
      </c>
      <c r="D222" s="4">
        <v>0.7</v>
      </c>
      <c r="E222" s="4">
        <f t="shared" si="18"/>
        <v>70</v>
      </c>
      <c r="F222" s="4">
        <f>E222+E222*15/100</f>
        <v>80.5</v>
      </c>
      <c r="H222">
        <v>1</v>
      </c>
      <c r="I222">
        <f>H222*C222</f>
        <v>100</v>
      </c>
      <c r="J222" s="17">
        <f>0.13*I222</f>
        <v>13</v>
      </c>
      <c r="L222" s="19"/>
    </row>
    <row r="223" spans="1:14" ht="18">
      <c r="A223" s="5" t="s">
        <v>117</v>
      </c>
      <c r="B223" s="5" t="s">
        <v>50</v>
      </c>
      <c r="C223" s="4">
        <v>200</v>
      </c>
      <c r="D223" s="4">
        <v>0.8</v>
      </c>
      <c r="E223" s="4">
        <f t="shared" si="18"/>
        <v>160</v>
      </c>
      <c r="F223" s="4">
        <f>E223+E223*15/100</f>
        <v>184</v>
      </c>
      <c r="G223">
        <f>SUM(F220:F223)</f>
        <v>535.9</v>
      </c>
      <c r="H223">
        <v>0.5</v>
      </c>
      <c r="I223">
        <f>H223*C223</f>
        <v>100</v>
      </c>
      <c r="J223" s="17">
        <f>0.13*I223</f>
        <v>13</v>
      </c>
      <c r="K223" s="17">
        <f>SUM(J220:J223)</f>
        <v>28.34</v>
      </c>
      <c r="L223" s="20">
        <f>G223+K223</f>
        <v>564.24</v>
      </c>
      <c r="M223">
        <v>564.2</v>
      </c>
      <c r="N223" s="21">
        <f>L223-M223</f>
        <v>0.03999999999996362</v>
      </c>
    </row>
    <row r="224" spans="1:12" ht="18">
      <c r="A224" s="5"/>
      <c r="B224" s="5"/>
      <c r="E224" s="4">
        <f t="shared" si="18"/>
        <v>0</v>
      </c>
      <c r="L224" s="19"/>
    </row>
    <row r="225" spans="1:12" ht="18">
      <c r="A225" s="5" t="s">
        <v>118</v>
      </c>
      <c r="B225" s="5" t="s">
        <v>46</v>
      </c>
      <c r="C225" s="4">
        <v>10</v>
      </c>
      <c r="D225" s="4">
        <v>5</v>
      </c>
      <c r="E225" s="4">
        <f t="shared" si="18"/>
        <v>50</v>
      </c>
      <c r="F225" s="4">
        <f>E225+E225*15/100</f>
        <v>57.5</v>
      </c>
      <c r="H225">
        <v>5</v>
      </c>
      <c r="I225">
        <f>H225*C225</f>
        <v>50</v>
      </c>
      <c r="J225" s="17">
        <f>0.13*I225</f>
        <v>6.5</v>
      </c>
      <c r="L225" s="19"/>
    </row>
    <row r="226" spans="1:12" ht="18">
      <c r="A226" s="5" t="s">
        <v>118</v>
      </c>
      <c r="B226" s="5" t="s">
        <v>99</v>
      </c>
      <c r="C226" s="4">
        <v>30</v>
      </c>
      <c r="D226" s="4">
        <v>1.4</v>
      </c>
      <c r="E226" s="4">
        <f t="shared" si="18"/>
        <v>42</v>
      </c>
      <c r="F226" s="4">
        <f>E226+E226*15/100</f>
        <v>48.3</v>
      </c>
      <c r="H226">
        <v>0.5</v>
      </c>
      <c r="I226">
        <f>H226*C226</f>
        <v>15</v>
      </c>
      <c r="J226" s="17">
        <f>0.13*I226</f>
        <v>1.9500000000000002</v>
      </c>
      <c r="L226" s="19"/>
    </row>
    <row r="227" spans="1:14" ht="18">
      <c r="A227" s="5" t="s">
        <v>118</v>
      </c>
      <c r="B227" s="5" t="s">
        <v>50</v>
      </c>
      <c r="C227" s="4">
        <v>30</v>
      </c>
      <c r="D227" s="4">
        <v>0.8</v>
      </c>
      <c r="E227" s="4">
        <f t="shared" si="18"/>
        <v>24</v>
      </c>
      <c r="F227" s="4">
        <f>E227+E227*15/100</f>
        <v>27.6</v>
      </c>
      <c r="G227">
        <f>SUM(F225:F227)</f>
        <v>133.4</v>
      </c>
      <c r="H227">
        <v>0.5</v>
      </c>
      <c r="I227">
        <f>H227*C227</f>
        <v>15</v>
      </c>
      <c r="J227" s="17">
        <f>0.13*I227</f>
        <v>1.9500000000000002</v>
      </c>
      <c r="K227" s="17">
        <f>SUM(J225:J227)</f>
        <v>10.399999999999999</v>
      </c>
      <c r="L227" s="20">
        <f>G227+K227</f>
        <v>143.8</v>
      </c>
      <c r="M227">
        <v>143.8</v>
      </c>
      <c r="N227" s="21">
        <f>L227-M227</f>
        <v>0</v>
      </c>
    </row>
    <row r="228" spans="1:12" ht="18">
      <c r="A228" s="5"/>
      <c r="B228" s="5"/>
      <c r="E228" s="4">
        <f t="shared" si="18"/>
        <v>0</v>
      </c>
      <c r="L228" s="19"/>
    </row>
    <row r="229" spans="1:12" ht="18">
      <c r="A229" s="5" t="s">
        <v>119</v>
      </c>
      <c r="B229" s="5" t="s">
        <v>51</v>
      </c>
      <c r="C229" s="4">
        <v>100</v>
      </c>
      <c r="D229" s="4">
        <v>0.7</v>
      </c>
      <c r="E229" s="4">
        <f t="shared" si="18"/>
        <v>70</v>
      </c>
      <c r="F229" s="4">
        <f>E229+E229*15/100</f>
        <v>80.5</v>
      </c>
      <c r="H229">
        <v>1</v>
      </c>
      <c r="I229">
        <f>H229*C229</f>
        <v>100</v>
      </c>
      <c r="J229" s="17">
        <f>0.13*I229</f>
        <v>13</v>
      </c>
      <c r="L229" s="19"/>
    </row>
    <row r="230" spans="1:14" ht="18">
      <c r="A230" s="5" t="s">
        <v>119</v>
      </c>
      <c r="B230" s="5" t="s">
        <v>45</v>
      </c>
      <c r="C230" s="4">
        <v>20</v>
      </c>
      <c r="D230" s="4">
        <v>6.5</v>
      </c>
      <c r="E230" s="4">
        <f t="shared" si="18"/>
        <v>130</v>
      </c>
      <c r="F230" s="4">
        <f>E230+E230*15/100</f>
        <v>149.5</v>
      </c>
      <c r="G230">
        <f>SUM(F229:F230)</f>
        <v>230</v>
      </c>
      <c r="H230">
        <v>5</v>
      </c>
      <c r="I230">
        <f>H230*C230</f>
        <v>100</v>
      </c>
      <c r="J230" s="17">
        <f>0.13*I230</f>
        <v>13</v>
      </c>
      <c r="K230" s="17">
        <f>SUM(J229:J230)</f>
        <v>26</v>
      </c>
      <c r="L230" s="20">
        <f>G230+K230</f>
        <v>256</v>
      </c>
      <c r="M230">
        <v>256</v>
      </c>
      <c r="N230" s="21">
        <f>L230-M230</f>
        <v>0</v>
      </c>
    </row>
    <row r="231" spans="1:14" ht="18">
      <c r="A231" s="5"/>
      <c r="B231" s="5"/>
      <c r="J231" s="17"/>
      <c r="K231" s="17"/>
      <c r="L231" s="20"/>
      <c r="N231" s="21"/>
    </row>
    <row r="232" spans="1:12" ht="18">
      <c r="A232" s="5" t="s">
        <v>120</v>
      </c>
      <c r="B232" s="5" t="s">
        <v>54</v>
      </c>
      <c r="C232" s="4">
        <v>1</v>
      </c>
      <c r="D232" s="4">
        <v>180</v>
      </c>
      <c r="E232" s="4">
        <f t="shared" si="18"/>
        <v>180</v>
      </c>
      <c r="F232" s="4">
        <f>E232+E232*15/100</f>
        <v>207</v>
      </c>
      <c r="H232">
        <v>15</v>
      </c>
      <c r="I232">
        <f>H232*C232</f>
        <v>15</v>
      </c>
      <c r="J232" s="17">
        <f>0.13*I232</f>
        <v>1.9500000000000002</v>
      </c>
      <c r="L232" s="19"/>
    </row>
    <row r="233" spans="1:12" ht="18">
      <c r="A233" s="5" t="s">
        <v>120</v>
      </c>
      <c r="B233" s="5" t="s">
        <v>44</v>
      </c>
      <c r="C233" s="4">
        <v>10</v>
      </c>
      <c r="D233" s="4">
        <v>6</v>
      </c>
      <c r="E233" s="4">
        <f t="shared" si="18"/>
        <v>60</v>
      </c>
      <c r="F233" s="4">
        <f>E233+E233*15/100</f>
        <v>69</v>
      </c>
      <c r="H233">
        <v>5</v>
      </c>
      <c r="I233">
        <f>H233*C233</f>
        <v>50</v>
      </c>
      <c r="J233" s="17">
        <f>0.13*I233</f>
        <v>6.5</v>
      </c>
      <c r="L233" s="19"/>
    </row>
    <row r="234" spans="1:12" ht="18">
      <c r="A234" s="5" t="s">
        <v>120</v>
      </c>
      <c r="B234" s="5" t="s">
        <v>45</v>
      </c>
      <c r="C234" s="4">
        <v>20</v>
      </c>
      <c r="D234" s="4">
        <v>6.5</v>
      </c>
      <c r="E234" s="4">
        <f t="shared" si="18"/>
        <v>130</v>
      </c>
      <c r="F234" s="4">
        <f>E234+E234*15/100</f>
        <v>149.5</v>
      </c>
      <c r="H234">
        <v>5</v>
      </c>
      <c r="I234">
        <f>H234*C234</f>
        <v>100</v>
      </c>
      <c r="J234" s="17">
        <f>0.13*I234</f>
        <v>13</v>
      </c>
      <c r="L234" s="19"/>
    </row>
    <row r="235" spans="1:12" ht="18">
      <c r="A235" s="5" t="s">
        <v>120</v>
      </c>
      <c r="B235" s="5" t="s">
        <v>99</v>
      </c>
      <c r="C235" s="4">
        <v>20</v>
      </c>
      <c r="D235" s="4">
        <v>1.4</v>
      </c>
      <c r="E235" s="4">
        <f t="shared" si="18"/>
        <v>28</v>
      </c>
      <c r="F235" s="4">
        <f>E235+E235*15/100</f>
        <v>32.2</v>
      </c>
      <c r="H235">
        <v>0.5</v>
      </c>
      <c r="I235">
        <f>H235*C235</f>
        <v>10</v>
      </c>
      <c r="J235" s="17">
        <f>0.13*I235</f>
        <v>1.3</v>
      </c>
      <c r="L235" s="19"/>
    </row>
    <row r="236" spans="1:14" ht="18">
      <c r="A236" s="5" t="s">
        <v>120</v>
      </c>
      <c r="B236" s="5" t="s">
        <v>50</v>
      </c>
      <c r="C236" s="4">
        <v>20</v>
      </c>
      <c r="D236" s="4">
        <v>0.8</v>
      </c>
      <c r="E236" s="4">
        <f t="shared" si="18"/>
        <v>16</v>
      </c>
      <c r="F236" s="4">
        <f>E236+E236*15/100</f>
        <v>18.4</v>
      </c>
      <c r="G236">
        <f>SUM(F232:F236)</f>
        <v>476.09999999999997</v>
      </c>
      <c r="H236">
        <v>0.5</v>
      </c>
      <c r="I236">
        <f>H236*C236</f>
        <v>10</v>
      </c>
      <c r="J236" s="17">
        <f>0.13*I236</f>
        <v>1.3</v>
      </c>
      <c r="K236" s="17">
        <f>SUM(J232:J236)</f>
        <v>24.05</v>
      </c>
      <c r="L236" s="20">
        <f>G236+K236</f>
        <v>500.15</v>
      </c>
      <c r="M236">
        <v>291</v>
      </c>
      <c r="N236" s="21">
        <f>L236-M236</f>
        <v>209.14999999999998</v>
      </c>
    </row>
    <row r="237" spans="1:12" ht="18">
      <c r="A237" s="5"/>
      <c r="B237" s="5"/>
      <c r="E237" s="4">
        <f t="shared" si="18"/>
        <v>0</v>
      </c>
      <c r="L237" s="19"/>
    </row>
    <row r="238" spans="1:12" ht="18">
      <c r="A238" s="5" t="s">
        <v>121</v>
      </c>
      <c r="B238" s="5" t="s">
        <v>46</v>
      </c>
      <c r="C238" s="4">
        <v>10</v>
      </c>
      <c r="D238" s="4">
        <v>5</v>
      </c>
      <c r="E238" s="4">
        <f t="shared" si="18"/>
        <v>50</v>
      </c>
      <c r="F238" s="4">
        <f>E238</f>
        <v>50</v>
      </c>
      <c r="H238">
        <v>5</v>
      </c>
      <c r="I238">
        <f aca="true" t="shared" si="19" ref="I238:I244">H238*C238</f>
        <v>50</v>
      </c>
      <c r="J238" s="17">
        <f aca="true" t="shared" si="20" ref="J238:J244">0.13*I238</f>
        <v>6.5</v>
      </c>
      <c r="L238" s="19"/>
    </row>
    <row r="239" spans="1:12" ht="18">
      <c r="A239" s="5" t="s">
        <v>121</v>
      </c>
      <c r="B239" s="5" t="s">
        <v>51</v>
      </c>
      <c r="C239" s="4">
        <v>100</v>
      </c>
      <c r="D239" s="4">
        <v>0.7</v>
      </c>
      <c r="E239" s="4">
        <f t="shared" si="18"/>
        <v>70</v>
      </c>
      <c r="F239" s="4">
        <f aca="true" t="shared" si="21" ref="F239:F244">E239</f>
        <v>70</v>
      </c>
      <c r="H239">
        <v>1</v>
      </c>
      <c r="I239">
        <f t="shared" si="19"/>
        <v>100</v>
      </c>
      <c r="J239" s="17">
        <f t="shared" si="20"/>
        <v>13</v>
      </c>
      <c r="L239" s="19"/>
    </row>
    <row r="240" spans="1:12" ht="18">
      <c r="A240" s="5" t="s">
        <v>121</v>
      </c>
      <c r="B240" s="5" t="s">
        <v>45</v>
      </c>
      <c r="C240" s="4">
        <v>20</v>
      </c>
      <c r="D240" s="4">
        <v>6.5</v>
      </c>
      <c r="E240" s="4">
        <f t="shared" si="18"/>
        <v>130</v>
      </c>
      <c r="F240" s="4">
        <f t="shared" si="21"/>
        <v>130</v>
      </c>
      <c r="H240">
        <v>5</v>
      </c>
      <c r="I240">
        <f t="shared" si="19"/>
        <v>100</v>
      </c>
      <c r="J240" s="17">
        <f t="shared" si="20"/>
        <v>13</v>
      </c>
      <c r="L240" s="19"/>
    </row>
    <row r="241" spans="1:12" ht="18">
      <c r="A241" s="5" t="s">
        <v>121</v>
      </c>
      <c r="B241" s="5" t="s">
        <v>52</v>
      </c>
      <c r="C241" s="4">
        <v>1</v>
      </c>
      <c r="D241" s="4">
        <v>50</v>
      </c>
      <c r="E241" s="4">
        <f t="shared" si="18"/>
        <v>50</v>
      </c>
      <c r="F241" s="4">
        <f t="shared" si="21"/>
        <v>50</v>
      </c>
      <c r="H241">
        <v>3</v>
      </c>
      <c r="I241">
        <f t="shared" si="19"/>
        <v>3</v>
      </c>
      <c r="J241" s="17">
        <f t="shared" si="20"/>
        <v>0.39</v>
      </c>
      <c r="L241" s="19"/>
    </row>
    <row r="242" spans="1:12" ht="18">
      <c r="A242" s="5" t="s">
        <v>121</v>
      </c>
      <c r="B242" s="5" t="s">
        <v>56</v>
      </c>
      <c r="C242" s="4">
        <v>3</v>
      </c>
      <c r="D242" s="4">
        <v>18.6</v>
      </c>
      <c r="E242" s="4">
        <f t="shared" si="18"/>
        <v>55.800000000000004</v>
      </c>
      <c r="F242" s="4">
        <f t="shared" si="21"/>
        <v>55.800000000000004</v>
      </c>
      <c r="H242">
        <v>1.5</v>
      </c>
      <c r="I242">
        <f t="shared" si="19"/>
        <v>4.5</v>
      </c>
      <c r="J242" s="17">
        <f t="shared" si="20"/>
        <v>0.585</v>
      </c>
      <c r="L242" s="19"/>
    </row>
    <row r="243" spans="1:12" ht="18">
      <c r="A243" s="5" t="s">
        <v>121</v>
      </c>
      <c r="B243" s="5" t="s">
        <v>99</v>
      </c>
      <c r="C243" s="4">
        <v>100</v>
      </c>
      <c r="D243" s="4">
        <v>1.4</v>
      </c>
      <c r="E243" s="4">
        <f t="shared" si="18"/>
        <v>140</v>
      </c>
      <c r="F243" s="4">
        <f t="shared" si="21"/>
        <v>140</v>
      </c>
      <c r="H243">
        <v>0.5</v>
      </c>
      <c r="I243">
        <f t="shared" si="19"/>
        <v>50</v>
      </c>
      <c r="J243" s="17">
        <f t="shared" si="20"/>
        <v>6.5</v>
      </c>
      <c r="L243" s="19"/>
    </row>
    <row r="244" spans="1:14" ht="18">
      <c r="A244" s="5" t="s">
        <v>121</v>
      </c>
      <c r="B244" s="5" t="s">
        <v>50</v>
      </c>
      <c r="C244" s="4">
        <v>100</v>
      </c>
      <c r="D244" s="4">
        <v>0.8</v>
      </c>
      <c r="E244" s="4">
        <f t="shared" si="18"/>
        <v>80</v>
      </c>
      <c r="F244" s="4">
        <f t="shared" si="21"/>
        <v>80</v>
      </c>
      <c r="G244">
        <f>SUM(F238:F244)</f>
        <v>575.8</v>
      </c>
      <c r="H244">
        <v>0.5</v>
      </c>
      <c r="I244">
        <f t="shared" si="19"/>
        <v>50</v>
      </c>
      <c r="J244" s="17">
        <f t="shared" si="20"/>
        <v>6.5</v>
      </c>
      <c r="K244" s="17">
        <f>SUM(J238:J244)</f>
        <v>46.475</v>
      </c>
      <c r="L244" s="20">
        <f>G244+K244</f>
        <v>622.275</v>
      </c>
      <c r="M244">
        <v>650</v>
      </c>
      <c r="N244" s="21">
        <f>L244-M244</f>
        <v>-27.725000000000023</v>
      </c>
    </row>
    <row r="245" spans="1:12" ht="18">
      <c r="A245" s="5"/>
      <c r="B245" s="5"/>
      <c r="E245" s="4">
        <f t="shared" si="18"/>
        <v>0</v>
      </c>
      <c r="L245" s="19"/>
    </row>
    <row r="246" spans="1:12" ht="18">
      <c r="A246" s="5" t="s">
        <v>122</v>
      </c>
      <c r="B246" s="5" t="s">
        <v>46</v>
      </c>
      <c r="C246" s="4">
        <v>10</v>
      </c>
      <c r="D246" s="4">
        <v>5</v>
      </c>
      <c r="E246" s="4">
        <f t="shared" si="18"/>
        <v>50</v>
      </c>
      <c r="F246" s="4">
        <f>E246+E246*15/100</f>
        <v>57.5</v>
      </c>
      <c r="H246">
        <v>5</v>
      </c>
      <c r="I246">
        <f>H246*C246</f>
        <v>50</v>
      </c>
      <c r="J246" s="17">
        <f>0.13*I246</f>
        <v>6.5</v>
      </c>
      <c r="L246" s="19"/>
    </row>
    <row r="247" spans="1:14" ht="18">
      <c r="A247" s="5" t="s">
        <v>123</v>
      </c>
      <c r="B247" s="5" t="s">
        <v>50</v>
      </c>
      <c r="C247" s="4">
        <v>50</v>
      </c>
      <c r="D247" s="4">
        <v>0.8</v>
      </c>
      <c r="E247" s="4">
        <f t="shared" si="18"/>
        <v>40</v>
      </c>
      <c r="F247" s="4">
        <f>E247+E247*15/100</f>
        <v>46</v>
      </c>
      <c r="G247">
        <f>SUM(F246:F247)</f>
        <v>103.5</v>
      </c>
      <c r="H247">
        <v>0.5</v>
      </c>
      <c r="I247">
        <f>H247*C247</f>
        <v>25</v>
      </c>
      <c r="J247" s="17">
        <f>0.13*I247</f>
        <v>3.25</v>
      </c>
      <c r="K247" s="17">
        <f>SUM(J246:J247)</f>
        <v>9.75</v>
      </c>
      <c r="L247" s="20">
        <f>G247+K247</f>
        <v>113.25</v>
      </c>
      <c r="M247">
        <v>113.3</v>
      </c>
      <c r="N247" s="21">
        <f>L247-M247</f>
        <v>-0.04999999999999716</v>
      </c>
    </row>
    <row r="248" spans="1:12" ht="18">
      <c r="A248" s="5"/>
      <c r="B248" s="5"/>
      <c r="E248" s="4">
        <f t="shared" si="18"/>
        <v>0</v>
      </c>
      <c r="L248" s="19"/>
    </row>
    <row r="249" spans="1:12" ht="18">
      <c r="A249" s="5" t="s">
        <v>124</v>
      </c>
      <c r="B249" s="5" t="s">
        <v>52</v>
      </c>
      <c r="C249" s="4">
        <v>2</v>
      </c>
      <c r="D249" s="4">
        <v>50</v>
      </c>
      <c r="E249" s="4">
        <f t="shared" si="18"/>
        <v>100</v>
      </c>
      <c r="F249" s="4">
        <f>E249+E249*15/100</f>
        <v>115</v>
      </c>
      <c r="H249">
        <v>3</v>
      </c>
      <c r="I249">
        <f>H249*C249</f>
        <v>6</v>
      </c>
      <c r="J249" s="17">
        <f>0.13*I249</f>
        <v>0.78</v>
      </c>
      <c r="L249" s="19"/>
    </row>
    <row r="250" spans="1:12" ht="18">
      <c r="A250" s="5" t="s">
        <v>124</v>
      </c>
      <c r="B250" s="5" t="s">
        <v>46</v>
      </c>
      <c r="C250" s="4">
        <v>20</v>
      </c>
      <c r="D250" s="4">
        <v>5</v>
      </c>
      <c r="E250" s="4">
        <f t="shared" si="18"/>
        <v>100</v>
      </c>
      <c r="F250" s="4">
        <f>E250+E250*15/100</f>
        <v>115</v>
      </c>
      <c r="H250">
        <v>5</v>
      </c>
      <c r="I250">
        <f>H250*C250</f>
        <v>100</v>
      </c>
      <c r="J250" s="17">
        <f>0.13*I250</f>
        <v>13</v>
      </c>
      <c r="L250" s="19"/>
    </row>
    <row r="251" spans="1:14" ht="18">
      <c r="A251" s="5" t="s">
        <v>124</v>
      </c>
      <c r="B251" s="5" t="s">
        <v>50</v>
      </c>
      <c r="C251" s="4">
        <v>20</v>
      </c>
      <c r="D251" s="4">
        <v>0.8</v>
      </c>
      <c r="E251" s="4">
        <f t="shared" si="18"/>
        <v>16</v>
      </c>
      <c r="F251" s="4">
        <f>E251+E251*15/100</f>
        <v>18.4</v>
      </c>
      <c r="G251">
        <f>SUM(F249:F251)</f>
        <v>248.4</v>
      </c>
      <c r="H251">
        <v>0.5</v>
      </c>
      <c r="I251">
        <f>H251*C251</f>
        <v>10</v>
      </c>
      <c r="J251" s="17">
        <f>0.13*I251</f>
        <v>1.3</v>
      </c>
      <c r="K251" s="17">
        <f>SUM(J249:J251)</f>
        <v>15.08</v>
      </c>
      <c r="L251" s="20">
        <f>G251+K251</f>
        <v>263.48</v>
      </c>
      <c r="M251">
        <v>263.5</v>
      </c>
      <c r="N251" s="21">
        <f>L251-M251</f>
        <v>-0.01999999999998181</v>
      </c>
    </row>
    <row r="252" spans="1:12" ht="18">
      <c r="A252" s="5"/>
      <c r="B252" s="5"/>
      <c r="E252" s="4">
        <f t="shared" si="18"/>
        <v>0</v>
      </c>
      <c r="L252" s="19"/>
    </row>
    <row r="253" spans="1:14" ht="18">
      <c r="A253" s="5" t="s">
        <v>125</v>
      </c>
      <c r="B253" s="5" t="s">
        <v>50</v>
      </c>
      <c r="C253" s="4">
        <v>100</v>
      </c>
      <c r="D253" s="4">
        <v>0.8</v>
      </c>
      <c r="E253" s="4">
        <f t="shared" si="18"/>
        <v>80</v>
      </c>
      <c r="F253" s="4">
        <f>E253+E253*15/100</f>
        <v>92</v>
      </c>
      <c r="G253">
        <f>SUM(F253)</f>
        <v>92</v>
      </c>
      <c r="H253">
        <v>0.5</v>
      </c>
      <c r="I253">
        <f>H253*C253</f>
        <v>50</v>
      </c>
      <c r="J253" s="17">
        <f>0.13*I253</f>
        <v>6.5</v>
      </c>
      <c r="K253" s="17">
        <f>SUM(J253)</f>
        <v>6.5</v>
      </c>
      <c r="L253" s="20">
        <f>G253+K253</f>
        <v>98.5</v>
      </c>
      <c r="M253">
        <v>98.5</v>
      </c>
      <c r="N253" s="21">
        <f>L253-M253</f>
        <v>0</v>
      </c>
    </row>
    <row r="254" spans="1:12" ht="18">
      <c r="A254" s="5"/>
      <c r="B254" s="5"/>
      <c r="E254" s="4">
        <f t="shared" si="18"/>
        <v>0</v>
      </c>
      <c r="L254" s="19"/>
    </row>
    <row r="255" spans="1:12" ht="18">
      <c r="A255" s="5" t="s">
        <v>126</v>
      </c>
      <c r="B255" s="5" t="s">
        <v>46</v>
      </c>
      <c r="C255" s="4">
        <v>10</v>
      </c>
      <c r="D255" s="4">
        <v>5</v>
      </c>
      <c r="E255" s="4">
        <f t="shared" si="18"/>
        <v>50</v>
      </c>
      <c r="F255" s="4">
        <f>E255+E255*15/100</f>
        <v>57.5</v>
      </c>
      <c r="H255">
        <v>5</v>
      </c>
      <c r="I255">
        <f>H255*C255</f>
        <v>50</v>
      </c>
      <c r="J255" s="17">
        <f>0.13*I255</f>
        <v>6.5</v>
      </c>
      <c r="L255" s="19"/>
    </row>
    <row r="256" spans="1:12" ht="18">
      <c r="A256" s="5" t="s">
        <v>126</v>
      </c>
      <c r="B256" s="5" t="s">
        <v>45</v>
      </c>
      <c r="C256" s="4">
        <v>30</v>
      </c>
      <c r="D256" s="4">
        <v>6.5</v>
      </c>
      <c r="E256" s="4">
        <f t="shared" si="18"/>
        <v>195</v>
      </c>
      <c r="F256" s="4">
        <f>E256+E256*15/100</f>
        <v>224.25</v>
      </c>
      <c r="H256">
        <v>5</v>
      </c>
      <c r="I256">
        <f>H256*C256</f>
        <v>150</v>
      </c>
      <c r="J256" s="17">
        <f>0.13*I256</f>
        <v>19.5</v>
      </c>
      <c r="L256" s="19"/>
    </row>
    <row r="257" spans="1:14" ht="18">
      <c r="A257" s="5" t="s">
        <v>126</v>
      </c>
      <c r="B257" s="5" t="s">
        <v>49</v>
      </c>
      <c r="C257" s="4">
        <v>50</v>
      </c>
      <c r="D257" s="4">
        <v>1.2</v>
      </c>
      <c r="E257" s="4">
        <f t="shared" si="18"/>
        <v>60</v>
      </c>
      <c r="F257" s="4">
        <f>E257+E257*15/100</f>
        <v>69</v>
      </c>
      <c r="G257">
        <f>SUM(F255:F257)</f>
        <v>350.75</v>
      </c>
      <c r="H257">
        <v>1</v>
      </c>
      <c r="I257">
        <f>H257*C257</f>
        <v>50</v>
      </c>
      <c r="J257" s="17">
        <f>0.13*I257</f>
        <v>6.5</v>
      </c>
      <c r="K257" s="17">
        <f>SUM(J255:J257)</f>
        <v>32.5</v>
      </c>
      <c r="L257" s="20">
        <f>G257+K257</f>
        <v>383.25</v>
      </c>
      <c r="M257">
        <v>383.3</v>
      </c>
      <c r="N257" s="21">
        <f>L257-M257</f>
        <v>-0.05000000000001137</v>
      </c>
    </row>
    <row r="258" spans="1:12" ht="18">
      <c r="A258" s="5"/>
      <c r="B258" s="5"/>
      <c r="E258" s="4">
        <f t="shared" si="18"/>
        <v>0</v>
      </c>
      <c r="L258" s="19"/>
    </row>
    <row r="259" spans="1:12" ht="18">
      <c r="A259" s="5" t="s">
        <v>127</v>
      </c>
      <c r="B259" s="5" t="s">
        <v>45</v>
      </c>
      <c r="C259" s="4">
        <v>10</v>
      </c>
      <c r="D259" s="4">
        <v>6.5</v>
      </c>
      <c r="E259" s="4">
        <f t="shared" si="18"/>
        <v>65</v>
      </c>
      <c r="F259" s="4">
        <f>E259+E259*15/100</f>
        <v>74.75</v>
      </c>
      <c r="H259">
        <v>5</v>
      </c>
      <c r="I259">
        <f>H259*C259</f>
        <v>50</v>
      </c>
      <c r="J259" s="17">
        <f>0.13*I259</f>
        <v>6.5</v>
      </c>
      <c r="L259" s="19"/>
    </row>
    <row r="260" spans="1:12" ht="18">
      <c r="A260" s="5" t="s">
        <v>127</v>
      </c>
      <c r="B260" s="5" t="s">
        <v>52</v>
      </c>
      <c r="C260" s="4">
        <v>2</v>
      </c>
      <c r="D260" s="4">
        <v>50</v>
      </c>
      <c r="E260" s="4">
        <f t="shared" si="18"/>
        <v>100</v>
      </c>
      <c r="F260" s="4">
        <f>E260+E260*15/100</f>
        <v>115</v>
      </c>
      <c r="H260">
        <v>3</v>
      </c>
      <c r="I260">
        <f>H260*C260</f>
        <v>6</v>
      </c>
      <c r="J260" s="17">
        <f>0.13*I260</f>
        <v>0.78</v>
      </c>
      <c r="L260" s="19"/>
    </row>
    <row r="261" spans="1:14" ht="18">
      <c r="A261" s="5" t="s">
        <v>127</v>
      </c>
      <c r="B261" s="5" t="s">
        <v>50</v>
      </c>
      <c r="C261" s="4">
        <v>20</v>
      </c>
      <c r="D261" s="4">
        <v>0.8</v>
      </c>
      <c r="E261" s="4">
        <f t="shared" si="18"/>
        <v>16</v>
      </c>
      <c r="F261" s="4">
        <f>E261+E261*15/100</f>
        <v>18.4</v>
      </c>
      <c r="G261">
        <f>SUM(F259:F261)</f>
        <v>208.15</v>
      </c>
      <c r="H261">
        <v>0.5</v>
      </c>
      <c r="I261">
        <f>H261*C261</f>
        <v>10</v>
      </c>
      <c r="J261" s="17">
        <f>0.13*I261</f>
        <v>1.3</v>
      </c>
      <c r="K261" s="17">
        <f>SUM(J259:J261)</f>
        <v>8.58</v>
      </c>
      <c r="L261" s="20">
        <f>G261+K261</f>
        <v>216.73000000000002</v>
      </c>
      <c r="N261" s="21">
        <f>L261-M261</f>
        <v>216.73000000000002</v>
      </c>
    </row>
    <row r="262" spans="1:12" ht="18">
      <c r="A262" s="5"/>
      <c r="B262" s="5"/>
      <c r="E262" s="4">
        <f t="shared" si="18"/>
        <v>0</v>
      </c>
      <c r="L262" s="19"/>
    </row>
    <row r="263" spans="1:12" ht="18">
      <c r="A263" s="5" t="s">
        <v>128</v>
      </c>
      <c r="B263" s="5" t="s">
        <v>44</v>
      </c>
      <c r="C263" s="4">
        <v>10</v>
      </c>
      <c r="D263" s="4">
        <v>6</v>
      </c>
      <c r="E263" s="4">
        <f aca="true" t="shared" si="22" ref="E263:E326">C263*D263</f>
        <v>60</v>
      </c>
      <c r="F263" s="4">
        <f>E263+E263*15/100</f>
        <v>69</v>
      </c>
      <c r="H263">
        <v>5</v>
      </c>
      <c r="I263">
        <f>H263*C263</f>
        <v>50</v>
      </c>
      <c r="J263" s="17">
        <f>0.13*I263</f>
        <v>6.5</v>
      </c>
      <c r="L263" s="19"/>
    </row>
    <row r="264" spans="1:12" ht="18">
      <c r="A264" s="5" t="s">
        <v>128</v>
      </c>
      <c r="B264" s="5" t="s">
        <v>45</v>
      </c>
      <c r="C264" s="4">
        <v>10</v>
      </c>
      <c r="D264" s="4">
        <v>6.5</v>
      </c>
      <c r="E264" s="4">
        <f t="shared" si="22"/>
        <v>65</v>
      </c>
      <c r="F264" s="4">
        <f>E264+E264*15/100</f>
        <v>74.75</v>
      </c>
      <c r="H264">
        <v>5</v>
      </c>
      <c r="I264">
        <f>H264*C264</f>
        <v>50</v>
      </c>
      <c r="J264" s="17">
        <f>0.13*I264</f>
        <v>6.5</v>
      </c>
      <c r="L264" s="19"/>
    </row>
    <row r="265" spans="1:14" ht="18">
      <c r="A265" s="5" t="s">
        <v>128</v>
      </c>
      <c r="B265" s="5" t="s">
        <v>49</v>
      </c>
      <c r="C265" s="4">
        <v>100</v>
      </c>
      <c r="D265" s="4">
        <v>1.2</v>
      </c>
      <c r="E265" s="4">
        <f t="shared" si="22"/>
        <v>120</v>
      </c>
      <c r="F265" s="4">
        <f>E265+E265*15/100</f>
        <v>138</v>
      </c>
      <c r="G265">
        <f>SUM(F263:F265)</f>
        <v>281.75</v>
      </c>
      <c r="H265">
        <v>1</v>
      </c>
      <c r="I265">
        <f>H265*C265</f>
        <v>100</v>
      </c>
      <c r="J265" s="17">
        <f>0.13*I265</f>
        <v>13</v>
      </c>
      <c r="K265" s="17">
        <f>SUM(J263:J265)</f>
        <v>26</v>
      </c>
      <c r="L265" s="20">
        <f>G265+K265</f>
        <v>307.75</v>
      </c>
      <c r="M265">
        <v>307.8</v>
      </c>
      <c r="N265" s="21">
        <f>L265-M265</f>
        <v>-0.05000000000001137</v>
      </c>
    </row>
    <row r="266" spans="1:12" ht="18">
      <c r="A266" s="5"/>
      <c r="B266" s="5"/>
      <c r="E266" s="4">
        <f t="shared" si="22"/>
        <v>0</v>
      </c>
      <c r="L266" s="19"/>
    </row>
    <row r="267" spans="1:12" ht="18">
      <c r="A267" s="5" t="s">
        <v>129</v>
      </c>
      <c r="B267" s="5" t="s">
        <v>45</v>
      </c>
      <c r="C267" s="4">
        <v>20</v>
      </c>
      <c r="D267" s="4">
        <v>6.5</v>
      </c>
      <c r="E267" s="4">
        <f t="shared" si="22"/>
        <v>130</v>
      </c>
      <c r="F267" s="4">
        <f>E267+E267*15/100</f>
        <v>149.5</v>
      </c>
      <c r="H267">
        <v>5</v>
      </c>
      <c r="I267">
        <f>H267*C267</f>
        <v>100</v>
      </c>
      <c r="J267" s="17">
        <f>0.13*I267</f>
        <v>13</v>
      </c>
      <c r="L267" s="19"/>
    </row>
    <row r="268" spans="1:14" ht="18">
      <c r="A268" s="5" t="s">
        <v>129</v>
      </c>
      <c r="B268" s="5" t="s">
        <v>49</v>
      </c>
      <c r="C268" s="4">
        <v>200</v>
      </c>
      <c r="D268" s="4">
        <v>1.2</v>
      </c>
      <c r="E268" s="4">
        <f t="shared" si="22"/>
        <v>240</v>
      </c>
      <c r="F268" s="4">
        <f>E268+E268*15/100</f>
        <v>276</v>
      </c>
      <c r="G268">
        <f>SUM(F267:F268)</f>
        <v>425.5</v>
      </c>
      <c r="H268">
        <v>1</v>
      </c>
      <c r="I268">
        <f>H268*C268</f>
        <v>200</v>
      </c>
      <c r="J268" s="17">
        <f>0.13*I268</f>
        <v>26</v>
      </c>
      <c r="K268" s="17">
        <f>SUM(J267:J268)</f>
        <v>39</v>
      </c>
      <c r="L268" s="20">
        <f>G268+K268</f>
        <v>464.5</v>
      </c>
      <c r="M268">
        <v>464.5</v>
      </c>
      <c r="N268" s="21">
        <f>L268-M268</f>
        <v>0</v>
      </c>
    </row>
    <row r="269" spans="1:12" ht="18">
      <c r="A269" s="5"/>
      <c r="B269" s="5"/>
      <c r="E269" s="4">
        <f t="shared" si="22"/>
        <v>0</v>
      </c>
      <c r="L269" s="19"/>
    </row>
    <row r="270" spans="1:12" ht="18">
      <c r="A270" s="5" t="s">
        <v>130</v>
      </c>
      <c r="B270" s="5" t="s">
        <v>46</v>
      </c>
      <c r="C270" s="4">
        <v>20</v>
      </c>
      <c r="D270" s="4">
        <v>5</v>
      </c>
      <c r="E270" s="4">
        <f t="shared" si="22"/>
        <v>100</v>
      </c>
      <c r="F270" s="4">
        <f aca="true" t="shared" si="23" ref="F270:F275">E270+E270*15/100</f>
        <v>115</v>
      </c>
      <c r="H270">
        <v>5</v>
      </c>
      <c r="I270">
        <f aca="true" t="shared" si="24" ref="I270:I275">H270*C270</f>
        <v>100</v>
      </c>
      <c r="J270" s="17">
        <f aca="true" t="shared" si="25" ref="J270:J275">0.13*I270</f>
        <v>13</v>
      </c>
      <c r="L270" s="19"/>
    </row>
    <row r="271" spans="1:12" ht="18">
      <c r="A271" s="5" t="s">
        <v>130</v>
      </c>
      <c r="B271" s="5" t="s">
        <v>53</v>
      </c>
      <c r="C271" s="4">
        <v>2</v>
      </c>
      <c r="D271" s="4">
        <v>8</v>
      </c>
      <c r="E271" s="4">
        <f t="shared" si="22"/>
        <v>16</v>
      </c>
      <c r="F271" s="4">
        <f t="shared" si="23"/>
        <v>18.4</v>
      </c>
      <c r="H271">
        <v>1.5</v>
      </c>
      <c r="I271">
        <f t="shared" si="24"/>
        <v>3</v>
      </c>
      <c r="J271" s="17">
        <f t="shared" si="25"/>
        <v>0.39</v>
      </c>
      <c r="L271" s="19"/>
    </row>
    <row r="272" spans="1:12" ht="18">
      <c r="A272" s="5" t="s">
        <v>130</v>
      </c>
      <c r="B272" s="5" t="s">
        <v>49</v>
      </c>
      <c r="C272" s="4">
        <v>20</v>
      </c>
      <c r="D272" s="4">
        <v>1.2</v>
      </c>
      <c r="E272" s="4">
        <f t="shared" si="22"/>
        <v>24</v>
      </c>
      <c r="F272" s="4">
        <f t="shared" si="23"/>
        <v>27.6</v>
      </c>
      <c r="H272">
        <v>1</v>
      </c>
      <c r="I272">
        <f t="shared" si="24"/>
        <v>20</v>
      </c>
      <c r="J272" s="17">
        <f t="shared" si="25"/>
        <v>2.6</v>
      </c>
      <c r="L272" s="19"/>
    </row>
    <row r="273" spans="1:12" ht="18">
      <c r="A273" s="5" t="s">
        <v>130</v>
      </c>
      <c r="B273" s="5" t="s">
        <v>99</v>
      </c>
      <c r="C273" s="4">
        <v>50</v>
      </c>
      <c r="D273" s="4">
        <v>1.4</v>
      </c>
      <c r="E273" s="4">
        <f t="shared" si="22"/>
        <v>70</v>
      </c>
      <c r="F273" s="4">
        <f t="shared" si="23"/>
        <v>80.5</v>
      </c>
      <c r="H273">
        <v>0.5</v>
      </c>
      <c r="I273">
        <f t="shared" si="24"/>
        <v>25</v>
      </c>
      <c r="J273" s="17">
        <f t="shared" si="25"/>
        <v>3.25</v>
      </c>
      <c r="L273" s="19"/>
    </row>
    <row r="274" spans="1:12" ht="18">
      <c r="A274" s="5" t="s">
        <v>130</v>
      </c>
      <c r="B274" s="5" t="s">
        <v>50</v>
      </c>
      <c r="C274" s="4">
        <v>50</v>
      </c>
      <c r="D274" s="4">
        <v>0.8</v>
      </c>
      <c r="E274" s="4">
        <f t="shared" si="22"/>
        <v>40</v>
      </c>
      <c r="F274" s="4">
        <f t="shared" si="23"/>
        <v>46</v>
      </c>
      <c r="H274">
        <v>0.5</v>
      </c>
      <c r="I274">
        <f t="shared" si="24"/>
        <v>25</v>
      </c>
      <c r="J274" s="17">
        <f t="shared" si="25"/>
        <v>3.25</v>
      </c>
      <c r="L274" s="19"/>
    </row>
    <row r="275" spans="1:14" ht="18">
      <c r="A275" s="5" t="s">
        <v>130</v>
      </c>
      <c r="B275" s="5" t="s">
        <v>51</v>
      </c>
      <c r="C275" s="4">
        <v>100</v>
      </c>
      <c r="D275" s="4">
        <v>0.7</v>
      </c>
      <c r="E275" s="4">
        <f t="shared" si="22"/>
        <v>70</v>
      </c>
      <c r="F275" s="4">
        <f t="shared" si="23"/>
        <v>80.5</v>
      </c>
      <c r="G275">
        <f>SUM(F270:F275)</f>
        <v>368</v>
      </c>
      <c r="H275">
        <v>1</v>
      </c>
      <c r="I275">
        <f t="shared" si="24"/>
        <v>100</v>
      </c>
      <c r="J275" s="17">
        <f t="shared" si="25"/>
        <v>13</v>
      </c>
      <c r="K275" s="17">
        <f>SUM(J270:J275)</f>
        <v>35.49</v>
      </c>
      <c r="L275" s="20">
        <f>G275+K275</f>
        <v>403.49</v>
      </c>
      <c r="M275">
        <v>403.5</v>
      </c>
      <c r="N275" s="21">
        <f>L275-M275</f>
        <v>-0.009999999999990905</v>
      </c>
    </row>
    <row r="276" spans="1:12" ht="18">
      <c r="A276" s="5"/>
      <c r="B276" s="5"/>
      <c r="E276" s="4">
        <f t="shared" si="22"/>
        <v>0</v>
      </c>
      <c r="L276" s="19"/>
    </row>
    <row r="277" spans="1:12" ht="18">
      <c r="A277" s="5" t="s">
        <v>131</v>
      </c>
      <c r="B277" s="5" t="s">
        <v>51</v>
      </c>
      <c r="C277" s="4">
        <v>100</v>
      </c>
      <c r="D277" s="4">
        <v>0.7</v>
      </c>
      <c r="E277" s="4">
        <f t="shared" si="22"/>
        <v>70</v>
      </c>
      <c r="F277" s="4">
        <f aca="true" t="shared" si="26" ref="F277:F282">E277+E277*15/100</f>
        <v>80.5</v>
      </c>
      <c r="H277">
        <v>1</v>
      </c>
      <c r="I277">
        <f aca="true" t="shared" si="27" ref="I277:I282">H277*C277</f>
        <v>100</v>
      </c>
      <c r="J277" s="17">
        <f aca="true" t="shared" si="28" ref="J277:J282">0.13*I277</f>
        <v>13</v>
      </c>
      <c r="L277" s="19"/>
    </row>
    <row r="278" spans="1:12" ht="18">
      <c r="A278" s="5" t="s">
        <v>131</v>
      </c>
      <c r="B278" s="5" t="s">
        <v>45</v>
      </c>
      <c r="C278" s="4">
        <v>20</v>
      </c>
      <c r="D278" s="4">
        <v>6.5</v>
      </c>
      <c r="E278" s="4">
        <f t="shared" si="22"/>
        <v>130</v>
      </c>
      <c r="F278" s="4">
        <f t="shared" si="26"/>
        <v>149.5</v>
      </c>
      <c r="H278">
        <v>5</v>
      </c>
      <c r="I278">
        <f t="shared" si="27"/>
        <v>100</v>
      </c>
      <c r="J278" s="17">
        <f t="shared" si="28"/>
        <v>13</v>
      </c>
      <c r="L278" s="19"/>
    </row>
    <row r="279" spans="1:12" ht="18">
      <c r="A279" s="5" t="s">
        <v>131</v>
      </c>
      <c r="B279" s="5" t="s">
        <v>46</v>
      </c>
      <c r="C279" s="4">
        <v>20</v>
      </c>
      <c r="D279" s="4">
        <v>5</v>
      </c>
      <c r="E279" s="4">
        <f t="shared" si="22"/>
        <v>100</v>
      </c>
      <c r="F279" s="4">
        <f t="shared" si="26"/>
        <v>115</v>
      </c>
      <c r="H279">
        <v>5</v>
      </c>
      <c r="I279">
        <f t="shared" si="27"/>
        <v>100</v>
      </c>
      <c r="J279" s="17">
        <f t="shared" si="28"/>
        <v>13</v>
      </c>
      <c r="L279" s="19"/>
    </row>
    <row r="280" spans="1:12" ht="18">
      <c r="A280" s="5" t="s">
        <v>131</v>
      </c>
      <c r="B280" s="5" t="s">
        <v>49</v>
      </c>
      <c r="C280" s="4">
        <v>20</v>
      </c>
      <c r="D280" s="4">
        <v>1.2</v>
      </c>
      <c r="E280" s="4">
        <f t="shared" si="22"/>
        <v>24</v>
      </c>
      <c r="F280" s="4">
        <f t="shared" si="26"/>
        <v>27.6</v>
      </c>
      <c r="H280">
        <v>1</v>
      </c>
      <c r="I280">
        <f t="shared" si="27"/>
        <v>20</v>
      </c>
      <c r="J280" s="17">
        <f t="shared" si="28"/>
        <v>2.6</v>
      </c>
      <c r="L280" s="19"/>
    </row>
    <row r="281" spans="1:12" ht="18">
      <c r="A281" s="5" t="s">
        <v>131</v>
      </c>
      <c r="B281" s="5" t="s">
        <v>99</v>
      </c>
      <c r="C281" s="4">
        <v>50</v>
      </c>
      <c r="D281" s="4">
        <v>1.4</v>
      </c>
      <c r="E281" s="4">
        <f t="shared" si="22"/>
        <v>70</v>
      </c>
      <c r="F281" s="4">
        <f t="shared" si="26"/>
        <v>80.5</v>
      </c>
      <c r="H281">
        <v>0.5</v>
      </c>
      <c r="I281">
        <f t="shared" si="27"/>
        <v>25</v>
      </c>
      <c r="J281" s="17">
        <f t="shared" si="28"/>
        <v>3.25</v>
      </c>
      <c r="L281" s="19"/>
    </row>
    <row r="282" spans="1:14" ht="18">
      <c r="A282" s="5" t="s">
        <v>131</v>
      </c>
      <c r="B282" s="5" t="s">
        <v>50</v>
      </c>
      <c r="C282" s="4">
        <v>100</v>
      </c>
      <c r="D282" s="4">
        <v>0.8</v>
      </c>
      <c r="E282" s="4">
        <f t="shared" si="22"/>
        <v>80</v>
      </c>
      <c r="F282" s="4">
        <f t="shared" si="26"/>
        <v>92</v>
      </c>
      <c r="G282">
        <f>SUM(F277:F282)</f>
        <v>545.1</v>
      </c>
      <c r="H282">
        <v>0.5</v>
      </c>
      <c r="I282">
        <f t="shared" si="27"/>
        <v>50</v>
      </c>
      <c r="J282" s="17">
        <f t="shared" si="28"/>
        <v>6.5</v>
      </c>
      <c r="K282" s="17">
        <f>SUM(J277:J282)</f>
        <v>51.35</v>
      </c>
      <c r="L282" s="20">
        <f>G282+K282</f>
        <v>596.45</v>
      </c>
      <c r="N282" s="21">
        <f>L282-M282</f>
        <v>596.45</v>
      </c>
    </row>
    <row r="283" spans="1:12" ht="18">
      <c r="A283" s="5"/>
      <c r="B283" s="5"/>
      <c r="E283" s="4">
        <f t="shared" si="22"/>
        <v>0</v>
      </c>
      <c r="L283" s="19"/>
    </row>
    <row r="284" spans="1:12" ht="18">
      <c r="A284" s="5" t="s">
        <v>132</v>
      </c>
      <c r="B284" s="5" t="s">
        <v>51</v>
      </c>
      <c r="C284" s="4">
        <v>100</v>
      </c>
      <c r="D284" s="4">
        <v>0.7</v>
      </c>
      <c r="E284" s="4">
        <f t="shared" si="22"/>
        <v>70</v>
      </c>
      <c r="F284" s="4">
        <f>E284+E284*15/100</f>
        <v>80.5</v>
      </c>
      <c r="H284">
        <v>1</v>
      </c>
      <c r="I284">
        <f>H284*C284</f>
        <v>100</v>
      </c>
      <c r="J284" s="17">
        <f>0.13*I284</f>
        <v>13</v>
      </c>
      <c r="L284" s="19"/>
    </row>
    <row r="285" spans="1:14" ht="18">
      <c r="A285" s="5" t="s">
        <v>132</v>
      </c>
      <c r="B285" s="5" t="s">
        <v>50</v>
      </c>
      <c r="C285" s="4">
        <v>50</v>
      </c>
      <c r="D285" s="4">
        <v>0.8</v>
      </c>
      <c r="E285" s="4">
        <f t="shared" si="22"/>
        <v>40</v>
      </c>
      <c r="F285" s="4">
        <f>E285+E285*15/100</f>
        <v>46</v>
      </c>
      <c r="G285">
        <f>SUM(F284:F285)</f>
        <v>126.5</v>
      </c>
      <c r="H285">
        <v>0.5</v>
      </c>
      <c r="I285">
        <f>H285*C285</f>
        <v>25</v>
      </c>
      <c r="J285" s="17">
        <f>0.13*I285</f>
        <v>3.25</v>
      </c>
      <c r="K285" s="17">
        <f>SUM(J284:J285)</f>
        <v>16.25</v>
      </c>
      <c r="L285" s="20">
        <f>G285+K285</f>
        <v>142.75</v>
      </c>
      <c r="M285">
        <v>143</v>
      </c>
      <c r="N285" s="21">
        <f>L285-M285</f>
        <v>-0.25</v>
      </c>
    </row>
    <row r="286" spans="1:12" ht="18">
      <c r="A286" s="5"/>
      <c r="B286" s="5"/>
      <c r="E286" s="4">
        <f t="shared" si="22"/>
        <v>0</v>
      </c>
      <c r="L286" s="19"/>
    </row>
    <row r="287" spans="1:12" ht="18">
      <c r="A287" s="5" t="s">
        <v>133</v>
      </c>
      <c r="B287" s="5" t="s">
        <v>56</v>
      </c>
      <c r="C287" s="4">
        <v>20</v>
      </c>
      <c r="D287" s="4">
        <v>18.6</v>
      </c>
      <c r="E287" s="4">
        <f t="shared" si="22"/>
        <v>372</v>
      </c>
      <c r="F287" s="4">
        <f>E287+E287*15/100</f>
        <v>427.8</v>
      </c>
      <c r="H287">
        <v>1.5</v>
      </c>
      <c r="I287">
        <f>H287*C287</f>
        <v>30</v>
      </c>
      <c r="J287" s="17">
        <f>0.13*I287</f>
        <v>3.9000000000000004</v>
      </c>
      <c r="L287" s="19"/>
    </row>
    <row r="288" spans="1:14" ht="18">
      <c r="A288" s="5" t="s">
        <v>133</v>
      </c>
      <c r="B288" s="5" t="s">
        <v>50</v>
      </c>
      <c r="C288" s="4">
        <v>50</v>
      </c>
      <c r="D288" s="4">
        <v>0.8</v>
      </c>
      <c r="E288" s="4">
        <f t="shared" si="22"/>
        <v>40</v>
      </c>
      <c r="F288" s="4">
        <f>E288+E288*15/100</f>
        <v>46</v>
      </c>
      <c r="G288">
        <f>SUM(F287:F288)</f>
        <v>473.8</v>
      </c>
      <c r="H288">
        <v>0.5</v>
      </c>
      <c r="I288">
        <f>H288*C288</f>
        <v>25</v>
      </c>
      <c r="J288" s="17">
        <f>0.13*I288</f>
        <v>3.25</v>
      </c>
      <c r="K288" s="17">
        <f>SUM(J287:J288)</f>
        <v>7.15</v>
      </c>
      <c r="L288" s="20">
        <f>G288+K288</f>
        <v>480.95</v>
      </c>
      <c r="M288">
        <v>481</v>
      </c>
      <c r="N288" s="21">
        <f>L288-M288</f>
        <v>-0.05000000000001137</v>
      </c>
    </row>
    <row r="289" spans="1:12" ht="18">
      <c r="A289" s="5"/>
      <c r="B289" s="5"/>
      <c r="E289" s="4">
        <f t="shared" si="22"/>
        <v>0</v>
      </c>
      <c r="L289" s="19"/>
    </row>
    <row r="290" spans="1:16" ht="18">
      <c r="A290" s="5" t="s">
        <v>134</v>
      </c>
      <c r="B290" s="5" t="s">
        <v>54</v>
      </c>
      <c r="C290" s="4">
        <v>1</v>
      </c>
      <c r="D290" s="4">
        <v>180</v>
      </c>
      <c r="E290" s="4">
        <f t="shared" si="22"/>
        <v>180</v>
      </c>
      <c r="F290" s="4">
        <f>E290+E290*15/100</f>
        <v>207</v>
      </c>
      <c r="G290">
        <f>SUM(F290)</f>
        <v>207</v>
      </c>
      <c r="H290">
        <v>15</v>
      </c>
      <c r="I290">
        <f>H290*C290</f>
        <v>15</v>
      </c>
      <c r="J290" s="17">
        <f>0.13*I290</f>
        <v>1.9500000000000002</v>
      </c>
      <c r="K290" s="17">
        <f>SUM(J290)</f>
        <v>1.9500000000000002</v>
      </c>
      <c r="L290" s="20">
        <f>G290+K290</f>
        <v>208.95</v>
      </c>
      <c r="M290">
        <v>209</v>
      </c>
      <c r="N290" s="21">
        <f>L290-M290</f>
        <v>-0.05000000000001137</v>
      </c>
      <c r="P290" t="s">
        <v>218</v>
      </c>
    </row>
    <row r="291" spans="1:12" ht="18">
      <c r="A291" s="5"/>
      <c r="B291" s="5"/>
      <c r="E291" s="4">
        <f t="shared" si="22"/>
        <v>0</v>
      </c>
      <c r="L291" s="19"/>
    </row>
    <row r="292" spans="1:12" ht="18">
      <c r="A292" s="5" t="s">
        <v>135</v>
      </c>
      <c r="B292" s="5" t="s">
        <v>49</v>
      </c>
      <c r="C292" s="4">
        <v>100</v>
      </c>
      <c r="D292" s="4">
        <v>1.2</v>
      </c>
      <c r="E292" s="4">
        <f t="shared" si="22"/>
        <v>120</v>
      </c>
      <c r="F292" s="4">
        <f>E292+E292*15/100</f>
        <v>138</v>
      </c>
      <c r="H292">
        <v>1</v>
      </c>
      <c r="I292">
        <f>H292*C292</f>
        <v>100</v>
      </c>
      <c r="J292" s="17">
        <f>0.13*I292</f>
        <v>13</v>
      </c>
      <c r="L292" s="19"/>
    </row>
    <row r="293" spans="1:12" ht="18">
      <c r="A293" s="5" t="s">
        <v>135</v>
      </c>
      <c r="B293" s="5" t="s">
        <v>50</v>
      </c>
      <c r="C293" s="4">
        <v>100</v>
      </c>
      <c r="D293" s="4">
        <v>0.8</v>
      </c>
      <c r="E293" s="4">
        <f t="shared" si="22"/>
        <v>80</v>
      </c>
      <c r="F293" s="4">
        <f>E293+E293*15/100</f>
        <v>92</v>
      </c>
      <c r="H293">
        <v>0.5</v>
      </c>
      <c r="I293">
        <f>H293*C293</f>
        <v>50</v>
      </c>
      <c r="J293" s="17">
        <f>0.13*I293</f>
        <v>6.5</v>
      </c>
      <c r="L293" s="19"/>
    </row>
    <row r="294" spans="1:14" ht="18">
      <c r="A294" s="5" t="s">
        <v>135</v>
      </c>
      <c r="B294" s="5" t="s">
        <v>45</v>
      </c>
      <c r="C294" s="4">
        <v>20</v>
      </c>
      <c r="D294" s="4">
        <v>6.5</v>
      </c>
      <c r="E294" s="4">
        <f t="shared" si="22"/>
        <v>130</v>
      </c>
      <c r="F294" s="4">
        <f>E294+E294*15/100</f>
        <v>149.5</v>
      </c>
      <c r="G294">
        <f>SUM(F292:F294)</f>
        <v>379.5</v>
      </c>
      <c r="H294">
        <v>5</v>
      </c>
      <c r="I294">
        <f>H294*C294</f>
        <v>100</v>
      </c>
      <c r="J294" s="17">
        <f>0.13*I294</f>
        <v>13</v>
      </c>
      <c r="K294" s="17">
        <f>SUM(J292:J294)</f>
        <v>32.5</v>
      </c>
      <c r="L294" s="20">
        <f>G294+K294</f>
        <v>412</v>
      </c>
      <c r="M294">
        <v>412</v>
      </c>
      <c r="N294" s="21">
        <f>L294-M294</f>
        <v>0</v>
      </c>
    </row>
    <row r="295" spans="1:12" ht="18">
      <c r="A295" s="5"/>
      <c r="B295" s="5"/>
      <c r="E295" s="4">
        <f t="shared" si="22"/>
        <v>0</v>
      </c>
      <c r="L295" s="19"/>
    </row>
    <row r="296" spans="1:12" ht="18">
      <c r="A296" s="5" t="s">
        <v>136</v>
      </c>
      <c r="B296" s="5" t="s">
        <v>44</v>
      </c>
      <c r="C296" s="4">
        <v>20</v>
      </c>
      <c r="D296" s="4">
        <v>6</v>
      </c>
      <c r="E296" s="4">
        <f t="shared" si="22"/>
        <v>120</v>
      </c>
      <c r="F296" s="4">
        <f>E296+E296*15/100</f>
        <v>138</v>
      </c>
      <c r="H296">
        <v>5</v>
      </c>
      <c r="I296">
        <f>H296*C296</f>
        <v>100</v>
      </c>
      <c r="J296" s="17">
        <f>0.13*I296</f>
        <v>13</v>
      </c>
      <c r="L296" s="19"/>
    </row>
    <row r="297" spans="1:12" ht="18">
      <c r="A297" s="5" t="s">
        <v>136</v>
      </c>
      <c r="B297" s="5" t="s">
        <v>49</v>
      </c>
      <c r="C297" s="4">
        <v>20</v>
      </c>
      <c r="D297" s="4">
        <v>1.2</v>
      </c>
      <c r="E297" s="4">
        <f t="shared" si="22"/>
        <v>24</v>
      </c>
      <c r="F297" s="4">
        <f>E297+E297*15/100</f>
        <v>27.6</v>
      </c>
      <c r="H297">
        <v>1</v>
      </c>
      <c r="I297">
        <f>H297*C297</f>
        <v>20</v>
      </c>
      <c r="J297" s="17">
        <f>0.13*I297</f>
        <v>2.6</v>
      </c>
      <c r="L297" s="19"/>
    </row>
    <row r="298" spans="1:12" ht="18">
      <c r="A298" s="5" t="s">
        <v>136</v>
      </c>
      <c r="B298" s="5" t="s">
        <v>50</v>
      </c>
      <c r="C298" s="4">
        <v>20</v>
      </c>
      <c r="D298" s="4">
        <v>0.8</v>
      </c>
      <c r="E298" s="4">
        <f t="shared" si="22"/>
        <v>16</v>
      </c>
      <c r="F298" s="4">
        <f>E298+E298*15/100</f>
        <v>18.4</v>
      </c>
      <c r="H298">
        <v>0.5</v>
      </c>
      <c r="I298">
        <f>H298*C298</f>
        <v>10</v>
      </c>
      <c r="J298" s="17">
        <f>0.13*I298</f>
        <v>1.3</v>
      </c>
      <c r="L298" s="19"/>
    </row>
    <row r="299" spans="1:14" ht="18">
      <c r="A299" s="5" t="s">
        <v>136</v>
      </c>
      <c r="B299" s="5" t="s">
        <v>46</v>
      </c>
      <c r="C299" s="4">
        <v>20</v>
      </c>
      <c r="D299" s="4">
        <v>5</v>
      </c>
      <c r="E299" s="4">
        <f t="shared" si="22"/>
        <v>100</v>
      </c>
      <c r="F299" s="4">
        <f>E299+E299*15/100</f>
        <v>115</v>
      </c>
      <c r="G299">
        <f>SUM(F296:F299)</f>
        <v>299</v>
      </c>
      <c r="H299">
        <v>5</v>
      </c>
      <c r="I299">
        <f>H299*C299</f>
        <v>100</v>
      </c>
      <c r="J299" s="17">
        <f>0.13*I299</f>
        <v>13</v>
      </c>
      <c r="K299" s="17">
        <f>SUM(J296:J299)</f>
        <v>29.9</v>
      </c>
      <c r="L299" s="20">
        <f>G299+K299</f>
        <v>328.9</v>
      </c>
      <c r="M299">
        <v>328.9</v>
      </c>
      <c r="N299" s="21">
        <f>L299-M299</f>
        <v>0</v>
      </c>
    </row>
    <row r="300" spans="1:12" ht="18">
      <c r="A300" s="5"/>
      <c r="B300" s="5"/>
      <c r="E300" s="4">
        <f t="shared" si="22"/>
        <v>0</v>
      </c>
      <c r="L300" s="19"/>
    </row>
    <row r="301" spans="1:12" ht="18">
      <c r="A301" s="5" t="s">
        <v>137</v>
      </c>
      <c r="B301" s="5" t="s">
        <v>45</v>
      </c>
      <c r="C301" s="4">
        <v>10</v>
      </c>
      <c r="D301" s="4">
        <v>6.5</v>
      </c>
      <c r="E301" s="4">
        <f t="shared" si="22"/>
        <v>65</v>
      </c>
      <c r="F301" s="4">
        <f>E301+E301*15/100</f>
        <v>74.75</v>
      </c>
      <c r="H301">
        <v>5</v>
      </c>
      <c r="I301">
        <f>H301*C301</f>
        <v>50</v>
      </c>
      <c r="J301" s="17">
        <f>0.13*I301</f>
        <v>6.5</v>
      </c>
      <c r="L301" s="19"/>
    </row>
    <row r="302" spans="1:12" ht="18">
      <c r="A302" s="5" t="s">
        <v>137</v>
      </c>
      <c r="B302" s="5" t="s">
        <v>49</v>
      </c>
      <c r="C302" s="4">
        <v>20</v>
      </c>
      <c r="D302" s="4">
        <v>1.2</v>
      </c>
      <c r="E302" s="4">
        <f t="shared" si="22"/>
        <v>24</v>
      </c>
      <c r="F302" s="4">
        <f>E302+E302*15/100</f>
        <v>27.6</v>
      </c>
      <c r="H302">
        <v>1</v>
      </c>
      <c r="I302">
        <f>H302*C302</f>
        <v>20</v>
      </c>
      <c r="J302" s="17">
        <f>0.13*I302</f>
        <v>2.6</v>
      </c>
      <c r="L302" s="19"/>
    </row>
    <row r="303" spans="1:14" ht="18">
      <c r="A303" s="5" t="s">
        <v>137</v>
      </c>
      <c r="B303" s="5" t="s">
        <v>50</v>
      </c>
      <c r="C303" s="4">
        <v>30</v>
      </c>
      <c r="D303" s="4">
        <v>0.8</v>
      </c>
      <c r="E303" s="4">
        <f t="shared" si="22"/>
        <v>24</v>
      </c>
      <c r="F303" s="4">
        <f>E303+E303*15/100</f>
        <v>27.6</v>
      </c>
      <c r="G303">
        <f>SUM(F301:F303)</f>
        <v>129.95</v>
      </c>
      <c r="H303">
        <v>0.5</v>
      </c>
      <c r="I303">
        <f>H303*C303</f>
        <v>15</v>
      </c>
      <c r="J303" s="17">
        <f>0.13*I303</f>
        <v>1.9500000000000002</v>
      </c>
      <c r="K303" s="17">
        <f>SUM(J301:J303)</f>
        <v>11.05</v>
      </c>
      <c r="L303" s="20">
        <f>G303+K303</f>
        <v>141</v>
      </c>
      <c r="M303">
        <v>141</v>
      </c>
      <c r="N303" s="21">
        <f>L303-M303</f>
        <v>0</v>
      </c>
    </row>
    <row r="304" spans="1:12" ht="18">
      <c r="A304" s="5"/>
      <c r="B304" s="5"/>
      <c r="E304" s="4">
        <f t="shared" si="22"/>
        <v>0</v>
      </c>
      <c r="L304" s="19"/>
    </row>
    <row r="305" spans="1:12" ht="18">
      <c r="A305" s="5" t="s">
        <v>138</v>
      </c>
      <c r="B305" s="5" t="s">
        <v>49</v>
      </c>
      <c r="C305" s="4">
        <v>10</v>
      </c>
      <c r="D305" s="4">
        <v>1.2</v>
      </c>
      <c r="E305" s="4">
        <f t="shared" si="22"/>
        <v>12</v>
      </c>
      <c r="F305" s="4">
        <f>E305+E305*15/100</f>
        <v>13.8</v>
      </c>
      <c r="H305">
        <v>1</v>
      </c>
      <c r="I305">
        <f>H305*C305</f>
        <v>10</v>
      </c>
      <c r="J305" s="17">
        <f>0.13*I305</f>
        <v>1.3</v>
      </c>
      <c r="L305" s="19"/>
    </row>
    <row r="306" spans="1:12" ht="18">
      <c r="A306" s="5" t="s">
        <v>138</v>
      </c>
      <c r="B306" s="5" t="s">
        <v>50</v>
      </c>
      <c r="C306" s="4">
        <v>20</v>
      </c>
      <c r="D306" s="4">
        <v>0.8</v>
      </c>
      <c r="E306" s="4">
        <f t="shared" si="22"/>
        <v>16</v>
      </c>
      <c r="F306" s="4">
        <f>E306+E306*15/100</f>
        <v>18.4</v>
      </c>
      <c r="H306">
        <v>0.5</v>
      </c>
      <c r="I306">
        <f>H306*C306</f>
        <v>10</v>
      </c>
      <c r="J306" s="17">
        <f>0.13*I306</f>
        <v>1.3</v>
      </c>
      <c r="L306" s="19"/>
    </row>
    <row r="307" spans="1:16" ht="18">
      <c r="A307" s="5" t="s">
        <v>138</v>
      </c>
      <c r="B307" s="5" t="s">
        <v>45</v>
      </c>
      <c r="C307" s="4">
        <v>10</v>
      </c>
      <c r="D307" s="4">
        <v>6.5</v>
      </c>
      <c r="E307" s="4">
        <f t="shared" si="22"/>
        <v>65</v>
      </c>
      <c r="F307" s="4">
        <f>E307+E307*15/100</f>
        <v>74.75</v>
      </c>
      <c r="G307">
        <f>SUM(F305:F307)</f>
        <v>106.95</v>
      </c>
      <c r="H307">
        <v>5</v>
      </c>
      <c r="I307">
        <f>H307*C307</f>
        <v>50</v>
      </c>
      <c r="J307" s="17">
        <f>0.13*I307</f>
        <v>6.5</v>
      </c>
      <c r="K307" s="17">
        <f>SUM(J305:J307)</f>
        <v>9.1</v>
      </c>
      <c r="L307" s="20">
        <f>G307+K307</f>
        <v>116.05</v>
      </c>
      <c r="M307">
        <v>61.1</v>
      </c>
      <c r="N307" s="21">
        <f>L307-M307</f>
        <v>54.949999999999996</v>
      </c>
      <c r="P307" t="s">
        <v>220</v>
      </c>
    </row>
    <row r="308" spans="1:12" ht="18">
      <c r="A308" s="5"/>
      <c r="B308" s="5"/>
      <c r="E308" s="4">
        <f t="shared" si="22"/>
        <v>0</v>
      </c>
      <c r="L308" s="19"/>
    </row>
    <row r="309" spans="1:12" ht="18">
      <c r="A309" s="5" t="s">
        <v>139</v>
      </c>
      <c r="B309" s="5" t="s">
        <v>51</v>
      </c>
      <c r="C309" s="4">
        <v>100</v>
      </c>
      <c r="D309" s="4">
        <v>0.7</v>
      </c>
      <c r="E309" s="4">
        <f t="shared" si="22"/>
        <v>70</v>
      </c>
      <c r="F309" s="4">
        <f>E309+E309*15/100</f>
        <v>80.5</v>
      </c>
      <c r="H309">
        <v>1</v>
      </c>
      <c r="I309">
        <f>H309*C309</f>
        <v>100</v>
      </c>
      <c r="J309" s="17">
        <f>0.13*I309</f>
        <v>13</v>
      </c>
      <c r="L309" s="19"/>
    </row>
    <row r="310" spans="1:12" ht="18">
      <c r="A310" s="5" t="s">
        <v>139</v>
      </c>
      <c r="B310" s="5" t="s">
        <v>45</v>
      </c>
      <c r="C310" s="4">
        <v>20</v>
      </c>
      <c r="D310" s="4">
        <v>6.5</v>
      </c>
      <c r="E310" s="4">
        <f t="shared" si="22"/>
        <v>130</v>
      </c>
      <c r="F310" s="4">
        <f>E310+E310*15/100</f>
        <v>149.5</v>
      </c>
      <c r="H310">
        <v>5</v>
      </c>
      <c r="I310">
        <f>H310*C310</f>
        <v>100</v>
      </c>
      <c r="J310" s="17">
        <f>0.13*I310</f>
        <v>13</v>
      </c>
      <c r="L310" s="19"/>
    </row>
    <row r="311" spans="1:12" ht="18">
      <c r="A311" s="5" t="s">
        <v>139</v>
      </c>
      <c r="B311" s="5" t="s">
        <v>46</v>
      </c>
      <c r="C311" s="4">
        <v>20</v>
      </c>
      <c r="D311" s="4">
        <v>5</v>
      </c>
      <c r="E311" s="4">
        <f t="shared" si="22"/>
        <v>100</v>
      </c>
      <c r="F311" s="4">
        <f>E311+E311*15/100</f>
        <v>115</v>
      </c>
      <c r="H311">
        <v>5</v>
      </c>
      <c r="I311">
        <f>H311*C311</f>
        <v>100</v>
      </c>
      <c r="J311" s="17">
        <f>0.13*I311</f>
        <v>13</v>
      </c>
      <c r="L311" s="19"/>
    </row>
    <row r="312" spans="1:14" ht="18">
      <c r="A312" s="5" t="s">
        <v>139</v>
      </c>
      <c r="B312" s="5" t="s">
        <v>50</v>
      </c>
      <c r="C312" s="4">
        <v>50</v>
      </c>
      <c r="D312" s="4">
        <v>0.8</v>
      </c>
      <c r="E312" s="4">
        <f t="shared" si="22"/>
        <v>40</v>
      </c>
      <c r="F312" s="4">
        <f>E312+E312*15/100</f>
        <v>46</v>
      </c>
      <c r="G312">
        <f>SUM(F309:F312)</f>
        <v>391</v>
      </c>
      <c r="H312">
        <v>0.5</v>
      </c>
      <c r="I312">
        <f>H312*C312</f>
        <v>25</v>
      </c>
      <c r="J312" s="17">
        <f>0.13*I312</f>
        <v>3.25</v>
      </c>
      <c r="K312" s="17">
        <f>SUM(J309:J312)</f>
        <v>42.25</v>
      </c>
      <c r="L312" s="20">
        <f>G312+K312</f>
        <v>433.25</v>
      </c>
      <c r="M312">
        <v>440</v>
      </c>
      <c r="N312" s="21">
        <f>L312-M312</f>
        <v>-6.75</v>
      </c>
    </row>
    <row r="313" spans="1:12" ht="18">
      <c r="A313" s="5"/>
      <c r="B313" s="5"/>
      <c r="E313" s="4">
        <f t="shared" si="22"/>
        <v>0</v>
      </c>
      <c r="L313" s="19"/>
    </row>
    <row r="314" spans="1:12" ht="18">
      <c r="A314" s="5" t="s">
        <v>140</v>
      </c>
      <c r="B314" s="5" t="s">
        <v>49</v>
      </c>
      <c r="C314" s="4">
        <v>20</v>
      </c>
      <c r="D314" s="4">
        <v>1.2</v>
      </c>
      <c r="E314" s="4">
        <f t="shared" si="22"/>
        <v>24</v>
      </c>
      <c r="F314" s="4">
        <f>E314+E314*15/100</f>
        <v>27.6</v>
      </c>
      <c r="H314">
        <v>1</v>
      </c>
      <c r="I314">
        <f>H314*C314</f>
        <v>20</v>
      </c>
      <c r="J314" s="17">
        <f>0.13*I314</f>
        <v>2.6</v>
      </c>
      <c r="L314" s="19"/>
    </row>
    <row r="315" spans="1:14" ht="18">
      <c r="A315" s="5" t="s">
        <v>140</v>
      </c>
      <c r="B315" s="5" t="s">
        <v>50</v>
      </c>
      <c r="C315" s="4">
        <v>50</v>
      </c>
      <c r="D315" s="4">
        <v>0.8</v>
      </c>
      <c r="E315" s="4">
        <f t="shared" si="22"/>
        <v>40</v>
      </c>
      <c r="F315" s="4">
        <f>E315+E315*15/100</f>
        <v>46</v>
      </c>
      <c r="G315">
        <f>SUM(F314:F315)</f>
        <v>73.6</v>
      </c>
      <c r="H315">
        <v>0.5</v>
      </c>
      <c r="I315">
        <f>H315*C315</f>
        <v>25</v>
      </c>
      <c r="J315" s="17">
        <f>0.13*I315</f>
        <v>3.25</v>
      </c>
      <c r="K315" s="17">
        <f>SUM(J314:J315)</f>
        <v>5.85</v>
      </c>
      <c r="L315" s="20">
        <f>G315+K315</f>
        <v>79.44999999999999</v>
      </c>
      <c r="M315">
        <v>79.5</v>
      </c>
      <c r="N315" s="21">
        <f>L315-M315</f>
        <v>-0.05000000000001137</v>
      </c>
    </row>
    <row r="316" spans="1:12" ht="18">
      <c r="A316" s="5"/>
      <c r="B316" s="5"/>
      <c r="E316" s="4">
        <f t="shared" si="22"/>
        <v>0</v>
      </c>
      <c r="L316" s="19"/>
    </row>
    <row r="317" spans="1:14" ht="18">
      <c r="A317" s="5" t="s">
        <v>141</v>
      </c>
      <c r="B317" s="5" t="s">
        <v>50</v>
      </c>
      <c r="C317" s="4">
        <v>20</v>
      </c>
      <c r="D317" s="4">
        <v>0.8</v>
      </c>
      <c r="E317" s="4">
        <f t="shared" si="22"/>
        <v>16</v>
      </c>
      <c r="F317" s="4">
        <f>E317+E317*15/100</f>
        <v>18.4</v>
      </c>
      <c r="G317">
        <f>SUM(F317)</f>
        <v>18.4</v>
      </c>
      <c r="H317">
        <v>0.5</v>
      </c>
      <c r="I317">
        <f>H317*C317</f>
        <v>10</v>
      </c>
      <c r="J317" s="17">
        <f>0.13*I317</f>
        <v>1.3</v>
      </c>
      <c r="K317" s="17">
        <f>SUM(J317)</f>
        <v>1.3</v>
      </c>
      <c r="L317" s="20">
        <f>G317+K317</f>
        <v>19.7</v>
      </c>
      <c r="N317" s="21">
        <f>L317-M317</f>
        <v>19.7</v>
      </c>
    </row>
    <row r="318" spans="1:12" ht="18">
      <c r="A318" s="5"/>
      <c r="B318" s="5"/>
      <c r="E318" s="4">
        <f t="shared" si="22"/>
        <v>0</v>
      </c>
      <c r="L318" s="19"/>
    </row>
    <row r="319" spans="1:12" ht="18">
      <c r="A319" s="5" t="s">
        <v>142</v>
      </c>
      <c r="B319" s="5" t="s">
        <v>44</v>
      </c>
      <c r="C319" s="4">
        <v>20</v>
      </c>
      <c r="D319" s="4">
        <v>6</v>
      </c>
      <c r="E319" s="4">
        <f t="shared" si="22"/>
        <v>120</v>
      </c>
      <c r="F319" s="4">
        <f>E319+E319*15/100</f>
        <v>138</v>
      </c>
      <c r="H319">
        <v>5</v>
      </c>
      <c r="I319">
        <f>H319*C319</f>
        <v>100</v>
      </c>
      <c r="J319" s="17">
        <f>0.13*I319</f>
        <v>13</v>
      </c>
      <c r="L319" s="19"/>
    </row>
    <row r="320" spans="1:14" ht="18">
      <c r="A320" s="5" t="s">
        <v>142</v>
      </c>
      <c r="B320" s="5" t="s">
        <v>50</v>
      </c>
      <c r="C320" s="4">
        <v>20</v>
      </c>
      <c r="D320" s="4">
        <v>0.8</v>
      </c>
      <c r="E320" s="4">
        <f t="shared" si="22"/>
        <v>16</v>
      </c>
      <c r="F320" s="4">
        <f>E320+E320*15/100</f>
        <v>18.4</v>
      </c>
      <c r="G320">
        <f>SUM(F319:F320)</f>
        <v>156.4</v>
      </c>
      <c r="H320">
        <v>0.5</v>
      </c>
      <c r="I320">
        <f>H320*C320</f>
        <v>10</v>
      </c>
      <c r="J320" s="17">
        <f>0.13*I320</f>
        <v>1.3</v>
      </c>
      <c r="K320" s="17">
        <f>SUM(J319:J320)</f>
        <v>14.3</v>
      </c>
      <c r="L320" s="20">
        <f>G320+K320</f>
        <v>170.70000000000002</v>
      </c>
      <c r="M320">
        <v>170.7</v>
      </c>
      <c r="N320" s="21">
        <f>L320-M320</f>
        <v>0</v>
      </c>
    </row>
    <row r="321" spans="1:12" ht="18">
      <c r="A321" s="5"/>
      <c r="B321" s="5"/>
      <c r="E321" s="4">
        <f t="shared" si="22"/>
        <v>0</v>
      </c>
      <c r="L321" s="19"/>
    </row>
    <row r="322" spans="1:12" ht="18">
      <c r="A322" s="5" t="s">
        <v>143</v>
      </c>
      <c r="B322" s="5" t="s">
        <v>51</v>
      </c>
      <c r="C322" s="4">
        <v>100</v>
      </c>
      <c r="D322" s="4">
        <v>0.7</v>
      </c>
      <c r="E322" s="4">
        <f t="shared" si="22"/>
        <v>70</v>
      </c>
      <c r="F322" s="4">
        <f>E322+E322*15/100</f>
        <v>80.5</v>
      </c>
      <c r="H322">
        <v>1</v>
      </c>
      <c r="I322">
        <f>H322*C322</f>
        <v>100</v>
      </c>
      <c r="J322" s="17">
        <f>0.13*I322</f>
        <v>13</v>
      </c>
      <c r="L322" s="19"/>
    </row>
    <row r="323" spans="1:14" ht="18">
      <c r="A323" s="5" t="s">
        <v>143</v>
      </c>
      <c r="B323" s="5" t="s">
        <v>50</v>
      </c>
      <c r="C323" s="4">
        <v>50</v>
      </c>
      <c r="D323" s="4">
        <v>0.8</v>
      </c>
      <c r="E323" s="4">
        <f t="shared" si="22"/>
        <v>40</v>
      </c>
      <c r="F323" s="4">
        <f>E323+E323*15/100</f>
        <v>46</v>
      </c>
      <c r="G323">
        <f>SUM(F322:F323)</f>
        <v>126.5</v>
      </c>
      <c r="H323">
        <v>0.5</v>
      </c>
      <c r="I323">
        <f>H323*C323</f>
        <v>25</v>
      </c>
      <c r="J323" s="17">
        <f>0.13*I323</f>
        <v>3.25</v>
      </c>
      <c r="K323" s="17">
        <f>SUM(J322:J323)</f>
        <v>16.25</v>
      </c>
      <c r="L323" s="20">
        <f>G323+K323</f>
        <v>142.75</v>
      </c>
      <c r="M323">
        <v>142.8</v>
      </c>
      <c r="N323" s="21">
        <f>L323-M323</f>
        <v>-0.05000000000001137</v>
      </c>
    </row>
    <row r="324" spans="1:12" ht="18">
      <c r="A324" s="5"/>
      <c r="B324" s="5"/>
      <c r="E324" s="4">
        <f t="shared" si="22"/>
        <v>0</v>
      </c>
      <c r="L324" s="19"/>
    </row>
    <row r="325" spans="1:12" ht="18">
      <c r="A325" s="5" t="s">
        <v>144</v>
      </c>
      <c r="B325" s="5" t="s">
        <v>49</v>
      </c>
      <c r="C325" s="4">
        <v>20</v>
      </c>
      <c r="D325" s="4">
        <v>1.2</v>
      </c>
      <c r="E325" s="4">
        <f t="shared" si="22"/>
        <v>24</v>
      </c>
      <c r="F325" s="4">
        <f>E325+E325*15/100</f>
        <v>27.6</v>
      </c>
      <c r="H325">
        <v>1</v>
      </c>
      <c r="I325">
        <f>H325*C325</f>
        <v>20</v>
      </c>
      <c r="J325" s="17">
        <f>0.13*I325</f>
        <v>2.6</v>
      </c>
      <c r="L325" s="19"/>
    </row>
    <row r="326" spans="1:12" ht="18">
      <c r="A326" s="5" t="s">
        <v>144</v>
      </c>
      <c r="B326" s="12" t="s">
        <v>99</v>
      </c>
      <c r="C326" s="10">
        <v>10</v>
      </c>
      <c r="D326" s="10">
        <v>1.4</v>
      </c>
      <c r="E326" s="4">
        <f t="shared" si="22"/>
        <v>14</v>
      </c>
      <c r="F326" s="4">
        <f>E326+E326*15/100</f>
        <v>16.1</v>
      </c>
      <c r="H326">
        <v>0.5</v>
      </c>
      <c r="I326">
        <f>H326*C326</f>
        <v>5</v>
      </c>
      <c r="J326" s="17">
        <f>0.13*I326</f>
        <v>0.65</v>
      </c>
      <c r="L326" s="19"/>
    </row>
    <row r="327" spans="1:14" ht="18">
      <c r="A327" s="5" t="s">
        <v>144</v>
      </c>
      <c r="B327" s="5" t="s">
        <v>50</v>
      </c>
      <c r="C327" s="4">
        <v>20</v>
      </c>
      <c r="D327" s="4">
        <v>0.8</v>
      </c>
      <c r="E327" s="4">
        <f aca="true" t="shared" si="29" ref="E327:E390">C327*D327</f>
        <v>16</v>
      </c>
      <c r="F327" s="4">
        <f>E327+E327*15/100</f>
        <v>18.4</v>
      </c>
      <c r="G327">
        <f>SUM(F325:F327)</f>
        <v>62.1</v>
      </c>
      <c r="H327">
        <v>0.5</v>
      </c>
      <c r="I327">
        <f>H327*C327</f>
        <v>10</v>
      </c>
      <c r="J327" s="17">
        <f>0.13*I327</f>
        <v>1.3</v>
      </c>
      <c r="K327" s="17">
        <f>SUM(J325:J327)</f>
        <v>4.55</v>
      </c>
      <c r="L327" s="20">
        <f>G327+K327</f>
        <v>66.65</v>
      </c>
      <c r="M327">
        <v>67</v>
      </c>
      <c r="N327" s="21">
        <f>L327-M327</f>
        <v>-0.3499999999999943</v>
      </c>
    </row>
    <row r="328" spans="1:12" ht="18">
      <c r="A328" s="5"/>
      <c r="B328" s="5"/>
      <c r="E328" s="4">
        <f t="shared" si="29"/>
        <v>0</v>
      </c>
      <c r="L328" s="19"/>
    </row>
    <row r="329" spans="1:12" ht="18">
      <c r="A329" s="5" t="s">
        <v>145</v>
      </c>
      <c r="B329" s="5" t="s">
        <v>50</v>
      </c>
      <c r="C329" s="4">
        <v>100</v>
      </c>
      <c r="D329" s="4">
        <v>0.8</v>
      </c>
      <c r="E329" s="4">
        <f t="shared" si="29"/>
        <v>80</v>
      </c>
      <c r="F329" s="4">
        <f>E329+E329*15/100</f>
        <v>92</v>
      </c>
      <c r="H329">
        <v>0.5</v>
      </c>
      <c r="I329">
        <f>H329*C329</f>
        <v>50</v>
      </c>
      <c r="J329" s="17">
        <f>0.13*I329</f>
        <v>6.5</v>
      </c>
      <c r="L329" s="19"/>
    </row>
    <row r="330" spans="1:14" ht="18">
      <c r="A330" s="5" t="s">
        <v>146</v>
      </c>
      <c r="B330" s="5" t="s">
        <v>51</v>
      </c>
      <c r="C330" s="4">
        <v>100</v>
      </c>
      <c r="D330" s="4">
        <v>0.7</v>
      </c>
      <c r="E330" s="4">
        <f t="shared" si="29"/>
        <v>70</v>
      </c>
      <c r="F330" s="4">
        <f>E330+E330*15/100</f>
        <v>80.5</v>
      </c>
      <c r="G330">
        <f>SUM(F329:F330)</f>
        <v>172.5</v>
      </c>
      <c r="H330">
        <v>1</v>
      </c>
      <c r="I330">
        <f>H330*C330</f>
        <v>100</v>
      </c>
      <c r="J330" s="17">
        <f>0.13*I330</f>
        <v>13</v>
      </c>
      <c r="K330" s="17">
        <f>SUM(J329:J330)</f>
        <v>19.5</v>
      </c>
      <c r="L330" s="20">
        <f>G330+K330</f>
        <v>192</v>
      </c>
      <c r="N330" s="21">
        <f>L330-M330</f>
        <v>192</v>
      </c>
    </row>
    <row r="331" spans="1:12" ht="18">
      <c r="A331" s="5"/>
      <c r="B331" s="5"/>
      <c r="E331" s="4">
        <f t="shared" si="29"/>
        <v>0</v>
      </c>
      <c r="L331" s="19"/>
    </row>
    <row r="332" spans="1:12" ht="18">
      <c r="A332" s="11" t="s">
        <v>187</v>
      </c>
      <c r="B332" s="5" t="s">
        <v>51</v>
      </c>
      <c r="C332" s="4">
        <v>300</v>
      </c>
      <c r="D332" s="4">
        <v>0.7</v>
      </c>
      <c r="E332" s="4">
        <f t="shared" si="29"/>
        <v>210</v>
      </c>
      <c r="F332" s="4">
        <f>E332+E332*15/100</f>
        <v>241.5</v>
      </c>
      <c r="H332">
        <v>1</v>
      </c>
      <c r="I332">
        <f>H332*C332</f>
        <v>300</v>
      </c>
      <c r="J332" s="17">
        <f>0.13*I332</f>
        <v>39</v>
      </c>
      <c r="L332" s="19"/>
    </row>
    <row r="333" spans="1:14" ht="18">
      <c r="A333" s="11" t="s">
        <v>187</v>
      </c>
      <c r="B333" s="5" t="s">
        <v>50</v>
      </c>
      <c r="C333" s="4">
        <v>50</v>
      </c>
      <c r="D333" s="4">
        <v>0.8</v>
      </c>
      <c r="E333" s="4">
        <f t="shared" si="29"/>
        <v>40</v>
      </c>
      <c r="F333" s="4">
        <f>E333+E333*15/100</f>
        <v>46</v>
      </c>
      <c r="G333">
        <f>SUM(F332:F333)</f>
        <v>287.5</v>
      </c>
      <c r="H333">
        <v>0.5</v>
      </c>
      <c r="I333">
        <f>H333*C333</f>
        <v>25</v>
      </c>
      <c r="J333" s="17">
        <f>0.13*I333</f>
        <v>3.25</v>
      </c>
      <c r="K333" s="17">
        <f>SUM(J332:J333)</f>
        <v>42.25</v>
      </c>
      <c r="L333" s="20">
        <f>G333+K333</f>
        <v>329.75</v>
      </c>
      <c r="M333">
        <v>330</v>
      </c>
      <c r="N333" s="21">
        <f>L333-M333</f>
        <v>-0.25</v>
      </c>
    </row>
    <row r="334" spans="1:12" ht="18">
      <c r="A334" s="5"/>
      <c r="B334" s="5"/>
      <c r="E334" s="4">
        <f t="shared" si="29"/>
        <v>0</v>
      </c>
      <c r="L334" s="19"/>
    </row>
    <row r="335" spans="1:12" ht="18">
      <c r="A335" s="5" t="s">
        <v>147</v>
      </c>
      <c r="B335" s="5" t="s">
        <v>45</v>
      </c>
      <c r="C335" s="4">
        <v>20</v>
      </c>
      <c r="D335" s="4">
        <v>6.5</v>
      </c>
      <c r="E335" s="4">
        <f t="shared" si="29"/>
        <v>130</v>
      </c>
      <c r="F335" s="4">
        <f>E335+E335*15/100</f>
        <v>149.5</v>
      </c>
      <c r="H335">
        <v>5</v>
      </c>
      <c r="I335">
        <f>H335*C335</f>
        <v>100</v>
      </c>
      <c r="J335" s="17">
        <f>0.13*I335</f>
        <v>13</v>
      </c>
      <c r="L335" s="19"/>
    </row>
    <row r="336" spans="1:14" ht="18">
      <c r="A336" s="5" t="s">
        <v>147</v>
      </c>
      <c r="B336" s="5" t="s">
        <v>52</v>
      </c>
      <c r="C336" s="4">
        <v>3</v>
      </c>
      <c r="D336" s="4">
        <v>50</v>
      </c>
      <c r="E336" s="4">
        <f t="shared" si="29"/>
        <v>150</v>
      </c>
      <c r="F336" s="4">
        <f>E336+E336*15/100</f>
        <v>172.5</v>
      </c>
      <c r="G336">
        <f>SUM(F335:F336)</f>
        <v>322</v>
      </c>
      <c r="H336">
        <v>3</v>
      </c>
      <c r="I336">
        <f>H336*C336</f>
        <v>9</v>
      </c>
      <c r="J336" s="17">
        <f>0.13*I336</f>
        <v>1.17</v>
      </c>
      <c r="K336" s="17">
        <f>SUM(J335:J336)</f>
        <v>14.17</v>
      </c>
      <c r="L336" s="20">
        <f>G336+K336</f>
        <v>336.17</v>
      </c>
      <c r="M336">
        <v>336.2</v>
      </c>
      <c r="N336" s="21">
        <f>L336-M336</f>
        <v>-0.029999999999972715</v>
      </c>
    </row>
    <row r="337" spans="1:12" ht="18">
      <c r="A337" s="5"/>
      <c r="B337" s="5"/>
      <c r="E337" s="4">
        <f t="shared" si="29"/>
        <v>0</v>
      </c>
      <c r="L337" s="19"/>
    </row>
    <row r="338" spans="1:12" ht="18">
      <c r="A338" s="5" t="s">
        <v>148</v>
      </c>
      <c r="B338" s="5" t="s">
        <v>56</v>
      </c>
      <c r="C338" s="4">
        <v>10</v>
      </c>
      <c r="D338" s="4">
        <v>18.6</v>
      </c>
      <c r="E338" s="4">
        <f t="shared" si="29"/>
        <v>186</v>
      </c>
      <c r="F338" s="4">
        <f>E338+E338*15/100</f>
        <v>213.9</v>
      </c>
      <c r="H338">
        <v>1.5</v>
      </c>
      <c r="I338">
        <f>H338*C338</f>
        <v>15</v>
      </c>
      <c r="J338" s="17">
        <f>0.13*I338</f>
        <v>1.9500000000000002</v>
      </c>
      <c r="L338" s="19"/>
    </row>
    <row r="339" spans="1:12" ht="18">
      <c r="A339" s="5" t="s">
        <v>148</v>
      </c>
      <c r="B339" s="5" t="s">
        <v>50</v>
      </c>
      <c r="C339" s="4">
        <v>100</v>
      </c>
      <c r="D339" s="4">
        <v>0.8</v>
      </c>
      <c r="E339" s="4">
        <f t="shared" si="29"/>
        <v>80</v>
      </c>
      <c r="F339" s="4">
        <f>E339+E339*15/100</f>
        <v>92</v>
      </c>
      <c r="H339">
        <v>0.5</v>
      </c>
      <c r="I339">
        <f>H339*C339</f>
        <v>50</v>
      </c>
      <c r="J339" s="17">
        <f>0.13*I339</f>
        <v>6.5</v>
      </c>
      <c r="L339" s="19"/>
    </row>
    <row r="340" spans="1:14" ht="18">
      <c r="A340" s="5" t="s">
        <v>148</v>
      </c>
      <c r="B340" s="5" t="s">
        <v>45</v>
      </c>
      <c r="C340" s="4">
        <v>30</v>
      </c>
      <c r="D340" s="4">
        <v>6.5</v>
      </c>
      <c r="E340" s="4">
        <f t="shared" si="29"/>
        <v>195</v>
      </c>
      <c r="F340" s="4">
        <f>E340+E340*15/100</f>
        <v>224.25</v>
      </c>
      <c r="G340">
        <f>SUM(F338:F340)</f>
        <v>530.15</v>
      </c>
      <c r="H340">
        <v>5</v>
      </c>
      <c r="I340">
        <f>H340*C340</f>
        <v>150</v>
      </c>
      <c r="J340" s="17">
        <f>0.13*I340</f>
        <v>19.5</v>
      </c>
      <c r="K340" s="17">
        <f>SUM(J338:J340)</f>
        <v>27.95</v>
      </c>
      <c r="L340" s="20">
        <f>G340+K340</f>
        <v>558.1</v>
      </c>
      <c r="M340">
        <v>560</v>
      </c>
      <c r="N340" s="21">
        <f>L340-M340</f>
        <v>-1.8999999999999773</v>
      </c>
    </row>
    <row r="341" spans="1:12" ht="18">
      <c r="A341" s="5"/>
      <c r="B341" s="5"/>
      <c r="E341" s="4">
        <f t="shared" si="29"/>
        <v>0</v>
      </c>
      <c r="L341" s="19"/>
    </row>
    <row r="342" spans="1:12" ht="18">
      <c r="A342" s="5" t="s">
        <v>149</v>
      </c>
      <c r="B342" s="5" t="s">
        <v>44</v>
      </c>
      <c r="C342" s="4">
        <v>10</v>
      </c>
      <c r="D342" s="4">
        <v>6</v>
      </c>
      <c r="E342" s="4">
        <f t="shared" si="29"/>
        <v>60</v>
      </c>
      <c r="F342" s="4">
        <f>E342+E342*15/100</f>
        <v>69</v>
      </c>
      <c r="H342">
        <v>5</v>
      </c>
      <c r="I342">
        <f>H342*C342</f>
        <v>50</v>
      </c>
      <c r="J342" s="17">
        <f>0.13*I342</f>
        <v>6.5</v>
      </c>
      <c r="L342" s="19"/>
    </row>
    <row r="343" spans="1:12" ht="18">
      <c r="A343" s="5" t="s">
        <v>149</v>
      </c>
      <c r="B343" s="5" t="s">
        <v>45</v>
      </c>
      <c r="C343" s="4">
        <v>10</v>
      </c>
      <c r="D343" s="4">
        <v>6.5</v>
      </c>
      <c r="E343" s="4">
        <f t="shared" si="29"/>
        <v>65</v>
      </c>
      <c r="F343" s="4">
        <f>E343+E343*15/100</f>
        <v>74.75</v>
      </c>
      <c r="H343">
        <v>5</v>
      </c>
      <c r="I343">
        <f>H343*C343</f>
        <v>50</v>
      </c>
      <c r="J343" s="17">
        <f>0.13*I343</f>
        <v>6.5</v>
      </c>
      <c r="L343" s="19"/>
    </row>
    <row r="344" spans="1:12" ht="18">
      <c r="A344" s="5" t="s">
        <v>149</v>
      </c>
      <c r="B344" s="5" t="s">
        <v>56</v>
      </c>
      <c r="C344" s="4">
        <v>20</v>
      </c>
      <c r="D344" s="4">
        <v>18.6</v>
      </c>
      <c r="E344" s="4">
        <f t="shared" si="29"/>
        <v>372</v>
      </c>
      <c r="F344" s="4">
        <f>E344+E344*15/100</f>
        <v>427.8</v>
      </c>
      <c r="H344">
        <v>1.5</v>
      </c>
      <c r="I344">
        <f>H344*C344</f>
        <v>30</v>
      </c>
      <c r="J344" s="17">
        <f>0.13*I344</f>
        <v>3.9000000000000004</v>
      </c>
      <c r="L344" s="19"/>
    </row>
    <row r="345" spans="1:12" ht="18">
      <c r="A345" s="5" t="s">
        <v>149</v>
      </c>
      <c r="B345" s="5" t="s">
        <v>50</v>
      </c>
      <c r="C345" s="4">
        <v>40</v>
      </c>
      <c r="D345" s="4">
        <v>0.8</v>
      </c>
      <c r="E345" s="4">
        <f t="shared" si="29"/>
        <v>32</v>
      </c>
      <c r="F345" s="4">
        <f>E345+E345*15/100</f>
        <v>36.8</v>
      </c>
      <c r="H345">
        <v>0.5</v>
      </c>
      <c r="I345">
        <f>H345*C345</f>
        <v>20</v>
      </c>
      <c r="J345" s="17">
        <f>0.13*I345</f>
        <v>2.6</v>
      </c>
      <c r="L345" s="19"/>
    </row>
    <row r="346" spans="1:14" ht="18">
      <c r="A346" s="5" t="s">
        <v>149</v>
      </c>
      <c r="B346" s="5" t="s">
        <v>49</v>
      </c>
      <c r="C346" s="4">
        <v>70</v>
      </c>
      <c r="D346" s="4">
        <v>1.2</v>
      </c>
      <c r="E346" s="4">
        <f t="shared" si="29"/>
        <v>84</v>
      </c>
      <c r="F346" s="4">
        <f>E346+E346*15/100</f>
        <v>96.6</v>
      </c>
      <c r="G346">
        <f>SUM(F342:F346)</f>
        <v>704.9499999999999</v>
      </c>
      <c r="H346">
        <v>1</v>
      </c>
      <c r="I346">
        <f>H346*C346</f>
        <v>70</v>
      </c>
      <c r="J346" s="17">
        <f>0.13*I346</f>
        <v>9.1</v>
      </c>
      <c r="K346" s="17">
        <f>SUM(J342:J346)</f>
        <v>28.6</v>
      </c>
      <c r="L346" s="20">
        <f>G346+K346</f>
        <v>733.55</v>
      </c>
      <c r="M346">
        <v>734</v>
      </c>
      <c r="N346" s="21">
        <f>L346-M346</f>
        <v>-0.4500000000000455</v>
      </c>
    </row>
    <row r="347" spans="1:12" ht="18">
      <c r="A347" s="5"/>
      <c r="B347" s="5"/>
      <c r="E347" s="4">
        <f t="shared" si="29"/>
        <v>0</v>
      </c>
      <c r="L347" s="19"/>
    </row>
    <row r="348" spans="1:12" ht="18">
      <c r="A348" s="5" t="s">
        <v>150</v>
      </c>
      <c r="B348" s="5" t="s">
        <v>44</v>
      </c>
      <c r="C348" s="4">
        <v>10</v>
      </c>
      <c r="D348" s="4">
        <v>6</v>
      </c>
      <c r="E348" s="4">
        <f t="shared" si="29"/>
        <v>60</v>
      </c>
      <c r="F348" s="4">
        <f>E348+E348*15/100</f>
        <v>69</v>
      </c>
      <c r="H348">
        <v>5</v>
      </c>
      <c r="I348">
        <f>H348*C348</f>
        <v>50</v>
      </c>
      <c r="J348" s="17">
        <f>0.13*I348</f>
        <v>6.5</v>
      </c>
      <c r="L348" s="19"/>
    </row>
    <row r="349" spans="1:14" ht="18">
      <c r="A349" s="5" t="s">
        <v>150</v>
      </c>
      <c r="B349" s="5" t="s">
        <v>45</v>
      </c>
      <c r="C349" s="4">
        <v>20</v>
      </c>
      <c r="D349" s="4">
        <v>6.5</v>
      </c>
      <c r="E349" s="4">
        <f t="shared" si="29"/>
        <v>130</v>
      </c>
      <c r="F349" s="4">
        <f>E349+E349*15/100</f>
        <v>149.5</v>
      </c>
      <c r="G349">
        <f>SUM(F348:F349)</f>
        <v>218.5</v>
      </c>
      <c r="H349">
        <v>5</v>
      </c>
      <c r="I349">
        <f>H349*C349</f>
        <v>100</v>
      </c>
      <c r="J349" s="17">
        <f>0.13*I349</f>
        <v>13</v>
      </c>
      <c r="K349" s="17">
        <f>SUM(J348:J349)</f>
        <v>19.5</v>
      </c>
      <c r="L349" s="20">
        <f>G349+K349</f>
        <v>238</v>
      </c>
      <c r="M349">
        <v>238</v>
      </c>
      <c r="N349" s="21">
        <f>L349-M349</f>
        <v>0</v>
      </c>
    </row>
    <row r="350" spans="1:12" ht="18">
      <c r="A350" s="5"/>
      <c r="B350" s="5"/>
      <c r="E350" s="4">
        <f t="shared" si="29"/>
        <v>0</v>
      </c>
      <c r="L350" s="19"/>
    </row>
    <row r="351" spans="1:12" ht="18">
      <c r="A351" s="5" t="s">
        <v>151</v>
      </c>
      <c r="B351" s="5" t="s">
        <v>44</v>
      </c>
      <c r="C351" s="4">
        <v>10</v>
      </c>
      <c r="D351" s="4">
        <v>6</v>
      </c>
      <c r="E351" s="4">
        <f t="shared" si="29"/>
        <v>60</v>
      </c>
      <c r="F351" s="4">
        <f aca="true" t="shared" si="30" ref="F351:F356">E351+E351*15/100</f>
        <v>69</v>
      </c>
      <c r="H351">
        <v>5</v>
      </c>
      <c r="I351">
        <f aca="true" t="shared" si="31" ref="I351:I356">H351*C351</f>
        <v>50</v>
      </c>
      <c r="J351" s="17">
        <f aca="true" t="shared" si="32" ref="J351:J356">0.13*I351</f>
        <v>6.5</v>
      </c>
      <c r="L351" s="19"/>
    </row>
    <row r="352" spans="1:12" ht="18">
      <c r="A352" s="5" t="s">
        <v>151</v>
      </c>
      <c r="B352" s="5" t="s">
        <v>49</v>
      </c>
      <c r="C352" s="4">
        <v>10</v>
      </c>
      <c r="D352" s="4">
        <v>1.2</v>
      </c>
      <c r="E352" s="4">
        <f t="shared" si="29"/>
        <v>12</v>
      </c>
      <c r="F352" s="4">
        <f t="shared" si="30"/>
        <v>13.8</v>
      </c>
      <c r="H352">
        <v>1</v>
      </c>
      <c r="I352">
        <f t="shared" si="31"/>
        <v>10</v>
      </c>
      <c r="J352" s="17">
        <f t="shared" si="32"/>
        <v>1.3</v>
      </c>
      <c r="L352" s="19"/>
    </row>
    <row r="353" spans="1:12" ht="18">
      <c r="A353" s="5" t="s">
        <v>151</v>
      </c>
      <c r="B353" s="5" t="s">
        <v>45</v>
      </c>
      <c r="C353" s="4">
        <v>20</v>
      </c>
      <c r="D353" s="4">
        <v>6.5</v>
      </c>
      <c r="E353" s="4">
        <f t="shared" si="29"/>
        <v>130</v>
      </c>
      <c r="F353" s="4">
        <f t="shared" si="30"/>
        <v>149.5</v>
      </c>
      <c r="H353">
        <v>5</v>
      </c>
      <c r="I353">
        <f t="shared" si="31"/>
        <v>100</v>
      </c>
      <c r="J353" s="17">
        <f t="shared" si="32"/>
        <v>13</v>
      </c>
      <c r="L353" s="19"/>
    </row>
    <row r="354" spans="1:12" ht="18">
      <c r="A354" s="5" t="s">
        <v>151</v>
      </c>
      <c r="B354" s="12" t="s">
        <v>99</v>
      </c>
      <c r="C354" s="10">
        <v>30</v>
      </c>
      <c r="D354" s="10">
        <v>1.4</v>
      </c>
      <c r="E354" s="4">
        <f t="shared" si="29"/>
        <v>42</v>
      </c>
      <c r="F354" s="4">
        <f t="shared" si="30"/>
        <v>48.3</v>
      </c>
      <c r="H354">
        <v>0.5</v>
      </c>
      <c r="I354">
        <f t="shared" si="31"/>
        <v>15</v>
      </c>
      <c r="J354" s="17">
        <f t="shared" si="32"/>
        <v>1.9500000000000002</v>
      </c>
      <c r="L354" s="19"/>
    </row>
    <row r="355" spans="1:12" ht="18">
      <c r="A355" s="5" t="s">
        <v>151</v>
      </c>
      <c r="B355" s="5" t="s">
        <v>56</v>
      </c>
      <c r="C355" s="4">
        <v>2</v>
      </c>
      <c r="D355" s="4">
        <v>18.6</v>
      </c>
      <c r="E355" s="4">
        <f t="shared" si="29"/>
        <v>37.2</v>
      </c>
      <c r="F355" s="4">
        <f t="shared" si="30"/>
        <v>42.78</v>
      </c>
      <c r="H355">
        <v>1.5</v>
      </c>
      <c r="I355">
        <f t="shared" si="31"/>
        <v>3</v>
      </c>
      <c r="J355" s="17">
        <f t="shared" si="32"/>
        <v>0.39</v>
      </c>
      <c r="L355" s="19"/>
    </row>
    <row r="356" spans="1:14" ht="18">
      <c r="A356" s="5" t="s">
        <v>151</v>
      </c>
      <c r="B356" s="5" t="s">
        <v>50</v>
      </c>
      <c r="C356" s="4">
        <v>30</v>
      </c>
      <c r="D356" s="4">
        <v>0.8</v>
      </c>
      <c r="E356" s="4">
        <f t="shared" si="29"/>
        <v>24</v>
      </c>
      <c r="F356" s="4">
        <f t="shared" si="30"/>
        <v>27.6</v>
      </c>
      <c r="G356">
        <f>SUM(F351:F356)</f>
        <v>350.98</v>
      </c>
      <c r="H356">
        <v>0.5</v>
      </c>
      <c r="I356">
        <f t="shared" si="31"/>
        <v>15</v>
      </c>
      <c r="J356" s="17">
        <f t="shared" si="32"/>
        <v>1.9500000000000002</v>
      </c>
      <c r="K356" s="17">
        <f>SUM(J351:J356)</f>
        <v>25.09</v>
      </c>
      <c r="L356" s="20">
        <f>G356+K356</f>
        <v>376.07</v>
      </c>
      <c r="M356">
        <v>376.1</v>
      </c>
      <c r="N356" s="21">
        <f>L356-M356</f>
        <v>-0.03000000000002956</v>
      </c>
    </row>
    <row r="357" spans="1:12" ht="18">
      <c r="A357" s="5"/>
      <c r="B357" s="5"/>
      <c r="E357" s="4">
        <f t="shared" si="29"/>
        <v>0</v>
      </c>
      <c r="L357" s="19"/>
    </row>
    <row r="358" spans="1:12" ht="18">
      <c r="A358" s="5" t="s">
        <v>152</v>
      </c>
      <c r="B358" s="5" t="s">
        <v>54</v>
      </c>
      <c r="C358" s="4">
        <v>1</v>
      </c>
      <c r="D358" s="4">
        <v>180</v>
      </c>
      <c r="E358" s="4">
        <f t="shared" si="29"/>
        <v>180</v>
      </c>
      <c r="F358" s="4">
        <f>E358+E358*15/100</f>
        <v>207</v>
      </c>
      <c r="H358">
        <v>15</v>
      </c>
      <c r="I358">
        <f>H358*C358</f>
        <v>15</v>
      </c>
      <c r="J358" s="17">
        <f>0.13*I358</f>
        <v>1.9500000000000002</v>
      </c>
      <c r="L358" s="19"/>
    </row>
    <row r="359" spans="1:12" ht="18">
      <c r="A359" s="5" t="s">
        <v>152</v>
      </c>
      <c r="B359" s="5" t="s">
        <v>45</v>
      </c>
      <c r="C359" s="4">
        <v>10</v>
      </c>
      <c r="D359" s="4">
        <v>6.5</v>
      </c>
      <c r="E359" s="4">
        <f t="shared" si="29"/>
        <v>65</v>
      </c>
      <c r="F359" s="4">
        <f>E359+E359*15/100</f>
        <v>74.75</v>
      </c>
      <c r="H359">
        <v>5</v>
      </c>
      <c r="I359">
        <f>H359*C359</f>
        <v>50</v>
      </c>
      <c r="J359" s="17">
        <f>0.13*I359</f>
        <v>6.5</v>
      </c>
      <c r="L359" s="19"/>
    </row>
    <row r="360" spans="1:12" ht="18">
      <c r="A360" s="5" t="s">
        <v>152</v>
      </c>
      <c r="B360" s="5" t="s">
        <v>49</v>
      </c>
      <c r="C360" s="4">
        <v>100</v>
      </c>
      <c r="D360" s="4">
        <v>1.2</v>
      </c>
      <c r="E360" s="4">
        <f t="shared" si="29"/>
        <v>120</v>
      </c>
      <c r="F360" s="4">
        <f>E360+E360*15/100</f>
        <v>138</v>
      </c>
      <c r="H360">
        <v>1</v>
      </c>
      <c r="I360">
        <f>H360*C360</f>
        <v>100</v>
      </c>
      <c r="J360" s="17">
        <f>0.13*I360</f>
        <v>13</v>
      </c>
      <c r="L360" s="19"/>
    </row>
    <row r="361" spans="1:14" ht="18">
      <c r="A361" s="5" t="s">
        <v>152</v>
      </c>
      <c r="B361" s="5" t="s">
        <v>44</v>
      </c>
      <c r="C361" s="4">
        <v>20</v>
      </c>
      <c r="D361" s="4">
        <v>6</v>
      </c>
      <c r="E361" s="4">
        <f t="shared" si="29"/>
        <v>120</v>
      </c>
      <c r="F361" s="4">
        <f>E361+E361*15/100</f>
        <v>138</v>
      </c>
      <c r="G361">
        <f>SUM(F358:F361)</f>
        <v>557.75</v>
      </c>
      <c r="H361">
        <v>5</v>
      </c>
      <c r="I361">
        <f>H361*C361</f>
        <v>100</v>
      </c>
      <c r="J361" s="17">
        <f>0.13*I361</f>
        <v>13</v>
      </c>
      <c r="K361" s="17">
        <f>SUM(J358:J361)</f>
        <v>34.45</v>
      </c>
      <c r="L361" s="20">
        <f>G361+K361</f>
        <v>592.2</v>
      </c>
      <c r="M361">
        <v>593</v>
      </c>
      <c r="N361" s="21">
        <f>L361-M361</f>
        <v>-0.7999999999999545</v>
      </c>
    </row>
    <row r="362" spans="1:12" ht="18">
      <c r="A362" s="5"/>
      <c r="B362" s="5"/>
      <c r="E362" s="4">
        <f t="shared" si="29"/>
        <v>0</v>
      </c>
      <c r="L362" s="19"/>
    </row>
    <row r="363" spans="1:12" ht="18">
      <c r="A363" s="5" t="s">
        <v>153</v>
      </c>
      <c r="B363" s="5" t="s">
        <v>45</v>
      </c>
      <c r="C363" s="4">
        <v>20</v>
      </c>
      <c r="D363" s="4">
        <v>6.5</v>
      </c>
      <c r="E363" s="4">
        <f t="shared" si="29"/>
        <v>130</v>
      </c>
      <c r="F363" s="4">
        <f aca="true" t="shared" si="33" ref="F363:F368">E363+E363*15/100</f>
        <v>149.5</v>
      </c>
      <c r="H363">
        <v>5</v>
      </c>
      <c r="I363">
        <f aca="true" t="shared" si="34" ref="I363:I368">H363*C363</f>
        <v>100</v>
      </c>
      <c r="J363" s="17">
        <f aca="true" t="shared" si="35" ref="J363:J368">0.13*I363</f>
        <v>13</v>
      </c>
      <c r="L363" s="19"/>
    </row>
    <row r="364" spans="1:12" ht="18">
      <c r="A364" s="5" t="s">
        <v>153</v>
      </c>
      <c r="B364" s="5" t="s">
        <v>46</v>
      </c>
      <c r="C364" s="4">
        <v>20</v>
      </c>
      <c r="D364" s="4">
        <v>5</v>
      </c>
      <c r="E364" s="4">
        <f t="shared" si="29"/>
        <v>100</v>
      </c>
      <c r="F364" s="4">
        <f t="shared" si="33"/>
        <v>115</v>
      </c>
      <c r="H364">
        <v>5</v>
      </c>
      <c r="I364">
        <f t="shared" si="34"/>
        <v>100</v>
      </c>
      <c r="J364" s="17">
        <f t="shared" si="35"/>
        <v>13</v>
      </c>
      <c r="L364" s="19"/>
    </row>
    <row r="365" spans="1:12" ht="18">
      <c r="A365" s="5" t="s">
        <v>153</v>
      </c>
      <c r="B365" s="5" t="s">
        <v>51</v>
      </c>
      <c r="C365" s="4">
        <v>200</v>
      </c>
      <c r="D365" s="4">
        <v>0.7</v>
      </c>
      <c r="E365" s="4">
        <f t="shared" si="29"/>
        <v>140</v>
      </c>
      <c r="F365" s="4">
        <f t="shared" si="33"/>
        <v>161</v>
      </c>
      <c r="H365">
        <v>1</v>
      </c>
      <c r="I365">
        <f t="shared" si="34"/>
        <v>200</v>
      </c>
      <c r="J365" s="17">
        <f t="shared" si="35"/>
        <v>26</v>
      </c>
      <c r="L365" s="19"/>
    </row>
    <row r="366" spans="1:12" ht="18">
      <c r="A366" s="5" t="s">
        <v>153</v>
      </c>
      <c r="B366" s="5" t="s">
        <v>50</v>
      </c>
      <c r="C366" s="4">
        <v>30</v>
      </c>
      <c r="D366" s="4">
        <v>0.8</v>
      </c>
      <c r="E366" s="4">
        <f t="shared" si="29"/>
        <v>24</v>
      </c>
      <c r="F366" s="4">
        <f t="shared" si="33"/>
        <v>27.6</v>
      </c>
      <c r="H366">
        <v>0.5</v>
      </c>
      <c r="I366">
        <f t="shared" si="34"/>
        <v>15</v>
      </c>
      <c r="J366" s="17">
        <f t="shared" si="35"/>
        <v>1.9500000000000002</v>
      </c>
      <c r="L366" s="19"/>
    </row>
    <row r="367" spans="1:12" ht="18">
      <c r="A367" s="5" t="s">
        <v>153</v>
      </c>
      <c r="B367" s="5" t="s">
        <v>56</v>
      </c>
      <c r="C367" s="4">
        <v>30</v>
      </c>
      <c r="D367" s="4">
        <v>18.6</v>
      </c>
      <c r="E367" s="4">
        <f t="shared" si="29"/>
        <v>558</v>
      </c>
      <c r="F367" s="4">
        <f t="shared" si="33"/>
        <v>641.7</v>
      </c>
      <c r="H367">
        <v>1.5</v>
      </c>
      <c r="I367">
        <f t="shared" si="34"/>
        <v>45</v>
      </c>
      <c r="J367" s="17">
        <f t="shared" si="35"/>
        <v>5.8500000000000005</v>
      </c>
      <c r="L367" s="19"/>
    </row>
    <row r="368" spans="1:14" ht="18">
      <c r="A368" s="5" t="s">
        <v>153</v>
      </c>
      <c r="B368" s="5" t="s">
        <v>49</v>
      </c>
      <c r="C368" s="4">
        <v>50</v>
      </c>
      <c r="D368" s="4">
        <v>1.2</v>
      </c>
      <c r="E368" s="4">
        <f t="shared" si="29"/>
        <v>60</v>
      </c>
      <c r="F368" s="4">
        <f t="shared" si="33"/>
        <v>69</v>
      </c>
      <c r="G368">
        <f>SUM(F363:F368)</f>
        <v>1163.8000000000002</v>
      </c>
      <c r="H368">
        <v>1</v>
      </c>
      <c r="I368">
        <f t="shared" si="34"/>
        <v>50</v>
      </c>
      <c r="J368" s="17">
        <f t="shared" si="35"/>
        <v>6.5</v>
      </c>
      <c r="K368" s="17">
        <f>SUM(J363:J368)</f>
        <v>66.30000000000001</v>
      </c>
      <c r="L368" s="20">
        <f>G368+K368</f>
        <v>1230.1000000000001</v>
      </c>
      <c r="M368">
        <v>1230.1</v>
      </c>
      <c r="N368" s="21">
        <f>L368-M368</f>
        <v>0</v>
      </c>
    </row>
    <row r="369" spans="1:12" ht="18">
      <c r="A369" s="5"/>
      <c r="B369" s="5"/>
      <c r="E369" s="4">
        <f t="shared" si="29"/>
        <v>0</v>
      </c>
      <c r="L369" s="19"/>
    </row>
    <row r="370" spans="1:12" ht="18">
      <c r="A370" s="5" t="s">
        <v>154</v>
      </c>
      <c r="B370" s="5" t="s">
        <v>44</v>
      </c>
      <c r="C370" s="4">
        <v>10</v>
      </c>
      <c r="D370" s="4">
        <v>6</v>
      </c>
      <c r="E370" s="4">
        <f t="shared" si="29"/>
        <v>60</v>
      </c>
      <c r="F370" s="4">
        <f>E370+E370*15/100</f>
        <v>69</v>
      </c>
      <c r="H370">
        <v>5</v>
      </c>
      <c r="I370">
        <f>H370*C370</f>
        <v>50</v>
      </c>
      <c r="J370" s="17">
        <f>0.13*I370</f>
        <v>6.5</v>
      </c>
      <c r="L370" s="19"/>
    </row>
    <row r="371" spans="1:12" ht="18">
      <c r="A371" s="5" t="s">
        <v>154</v>
      </c>
      <c r="B371" s="5" t="s">
        <v>45</v>
      </c>
      <c r="C371" s="4">
        <v>20</v>
      </c>
      <c r="D371" s="4">
        <v>6.5</v>
      </c>
      <c r="E371" s="4">
        <f t="shared" si="29"/>
        <v>130</v>
      </c>
      <c r="F371" s="4">
        <f>E371+E371*15/100</f>
        <v>149.5</v>
      </c>
      <c r="H371">
        <v>5</v>
      </c>
      <c r="I371">
        <f>H371*C371</f>
        <v>100</v>
      </c>
      <c r="J371" s="17">
        <f>0.13*I371</f>
        <v>13</v>
      </c>
      <c r="L371" s="19"/>
    </row>
    <row r="372" spans="1:14" ht="18">
      <c r="A372" s="5" t="s">
        <v>154</v>
      </c>
      <c r="B372" s="5" t="s">
        <v>50</v>
      </c>
      <c r="C372" s="4">
        <v>50</v>
      </c>
      <c r="D372" s="4">
        <v>0.8</v>
      </c>
      <c r="E372" s="4">
        <f t="shared" si="29"/>
        <v>40</v>
      </c>
      <c r="F372" s="4">
        <f>E372+E372*15/100</f>
        <v>46</v>
      </c>
      <c r="G372">
        <f>SUM(F370:F372)</f>
        <v>264.5</v>
      </c>
      <c r="H372">
        <v>0.5</v>
      </c>
      <c r="I372">
        <f>H372*C372</f>
        <v>25</v>
      </c>
      <c r="J372" s="17">
        <f>0.13*I372</f>
        <v>3.25</v>
      </c>
      <c r="K372" s="17">
        <f>SUM(J370:J372)</f>
        <v>22.75</v>
      </c>
      <c r="L372" s="20">
        <f>G372+K372</f>
        <v>287.25</v>
      </c>
      <c r="M372">
        <v>287.3</v>
      </c>
      <c r="N372" s="21">
        <f>L372-M372</f>
        <v>-0.05000000000001137</v>
      </c>
    </row>
    <row r="373" spans="1:12" ht="18">
      <c r="A373" s="5"/>
      <c r="B373" s="5"/>
      <c r="E373" s="4">
        <f t="shared" si="29"/>
        <v>0</v>
      </c>
      <c r="L373" s="19"/>
    </row>
    <row r="374" spans="1:14" ht="18">
      <c r="A374" s="5" t="s">
        <v>155</v>
      </c>
      <c r="B374" s="5" t="s">
        <v>45</v>
      </c>
      <c r="C374" s="4">
        <v>10</v>
      </c>
      <c r="D374" s="4">
        <v>6.5</v>
      </c>
      <c r="E374" s="4">
        <f t="shared" si="29"/>
        <v>65</v>
      </c>
      <c r="F374" s="4">
        <f>E374+E374*15/100</f>
        <v>74.75</v>
      </c>
      <c r="G374">
        <f>SUM(F374)</f>
        <v>74.75</v>
      </c>
      <c r="H374">
        <v>5</v>
      </c>
      <c r="I374">
        <f>H374*C374</f>
        <v>50</v>
      </c>
      <c r="J374" s="17">
        <f>0.13*I374</f>
        <v>6.5</v>
      </c>
      <c r="K374" s="17">
        <f>SUM(J374)</f>
        <v>6.5</v>
      </c>
      <c r="L374" s="20">
        <f>G374+K374</f>
        <v>81.25</v>
      </c>
      <c r="M374">
        <v>81.3</v>
      </c>
      <c r="N374" s="21">
        <f>L374-M374</f>
        <v>-0.04999999999999716</v>
      </c>
    </row>
    <row r="375" spans="1:12" ht="18">
      <c r="A375" s="5"/>
      <c r="B375" s="5"/>
      <c r="E375" s="4">
        <f t="shared" si="29"/>
        <v>0</v>
      </c>
      <c r="L375" s="19"/>
    </row>
    <row r="376" spans="1:12" ht="18">
      <c r="A376" s="5" t="s">
        <v>156</v>
      </c>
      <c r="B376" s="5" t="s">
        <v>44</v>
      </c>
      <c r="C376" s="4">
        <v>10</v>
      </c>
      <c r="D376" s="4">
        <v>6</v>
      </c>
      <c r="E376" s="4">
        <f t="shared" si="29"/>
        <v>60</v>
      </c>
      <c r="F376" s="4">
        <f>E376+E376*15/100</f>
        <v>69</v>
      </c>
      <c r="H376">
        <v>5</v>
      </c>
      <c r="I376">
        <f>H376*C376</f>
        <v>50</v>
      </c>
      <c r="J376" s="17">
        <f>0.13*I376</f>
        <v>6.5</v>
      </c>
      <c r="L376" s="19"/>
    </row>
    <row r="377" spans="1:12" ht="18">
      <c r="A377" s="5" t="s">
        <v>156</v>
      </c>
      <c r="B377" s="5" t="s">
        <v>50</v>
      </c>
      <c r="C377" s="4">
        <v>100</v>
      </c>
      <c r="D377" s="4">
        <v>0.8</v>
      </c>
      <c r="E377" s="4">
        <f t="shared" si="29"/>
        <v>80</v>
      </c>
      <c r="F377" s="4">
        <f>E377+E377*15/100</f>
        <v>92</v>
      </c>
      <c r="H377">
        <v>0.5</v>
      </c>
      <c r="I377">
        <f>H377*C377</f>
        <v>50</v>
      </c>
      <c r="J377" s="17">
        <f>0.13*I377</f>
        <v>6.5</v>
      </c>
      <c r="L377" s="19"/>
    </row>
    <row r="378" spans="1:14" ht="18">
      <c r="A378" s="5" t="s">
        <v>156</v>
      </c>
      <c r="B378" s="5" t="s">
        <v>45</v>
      </c>
      <c r="C378" s="4">
        <v>20</v>
      </c>
      <c r="D378" s="4">
        <v>6.5</v>
      </c>
      <c r="E378" s="4">
        <f t="shared" si="29"/>
        <v>130</v>
      </c>
      <c r="F378" s="4">
        <f>E378+E378*15/100</f>
        <v>149.5</v>
      </c>
      <c r="G378">
        <f>SUM(F376:F378)</f>
        <v>310.5</v>
      </c>
      <c r="H378">
        <v>5</v>
      </c>
      <c r="I378">
        <f>H378*C378</f>
        <v>100</v>
      </c>
      <c r="J378" s="17">
        <f>0.13*I378</f>
        <v>13</v>
      </c>
      <c r="K378" s="17">
        <f>SUM(J376:J378)</f>
        <v>26</v>
      </c>
      <c r="L378" s="20">
        <f>G378+K378</f>
        <v>336.5</v>
      </c>
      <c r="M378">
        <v>336.5</v>
      </c>
      <c r="N378" s="21">
        <f>L378-M378</f>
        <v>0</v>
      </c>
    </row>
    <row r="379" spans="1:12" ht="18">
      <c r="A379" s="5"/>
      <c r="B379" s="5"/>
      <c r="E379" s="4">
        <f t="shared" si="29"/>
        <v>0</v>
      </c>
      <c r="L379" s="19"/>
    </row>
    <row r="380" spans="1:15" ht="18">
      <c r="A380" s="5" t="s">
        <v>157</v>
      </c>
      <c r="B380" s="5" t="s">
        <v>50</v>
      </c>
      <c r="C380" s="4">
        <v>30</v>
      </c>
      <c r="D380" s="4">
        <v>0.8</v>
      </c>
      <c r="E380" s="4">
        <f t="shared" si="29"/>
        <v>24</v>
      </c>
      <c r="F380" s="4">
        <f>E380+E380*15/100</f>
        <v>27.6</v>
      </c>
      <c r="G380">
        <f>SUM(F380)</f>
        <v>27.6</v>
      </c>
      <c r="H380">
        <v>0.5</v>
      </c>
      <c r="I380">
        <f>H380*C380</f>
        <v>15</v>
      </c>
      <c r="J380" s="17">
        <f>0.13*I380</f>
        <v>1.9500000000000002</v>
      </c>
      <c r="K380" s="17">
        <f>SUM(J380)</f>
        <v>1.9500000000000002</v>
      </c>
      <c r="L380" s="20">
        <f>G380+K380</f>
        <v>29.55</v>
      </c>
      <c r="M380">
        <v>30</v>
      </c>
      <c r="N380" s="21">
        <f>L380-M380</f>
        <v>-0.4499999999999993</v>
      </c>
      <c r="O380" t="s">
        <v>216</v>
      </c>
    </row>
    <row r="381" spans="1:12" ht="18">
      <c r="A381" s="5"/>
      <c r="B381" s="5"/>
      <c r="E381" s="4">
        <f t="shared" si="29"/>
        <v>0</v>
      </c>
      <c r="L381" s="19"/>
    </row>
    <row r="382" spans="1:12" ht="18">
      <c r="A382" s="5" t="s">
        <v>158</v>
      </c>
      <c r="B382" s="5" t="s">
        <v>50</v>
      </c>
      <c r="C382" s="4">
        <v>30</v>
      </c>
      <c r="D382" s="4">
        <v>0.8</v>
      </c>
      <c r="E382" s="4">
        <f t="shared" si="29"/>
        <v>24</v>
      </c>
      <c r="F382" s="4">
        <f>E382+E382*15/100</f>
        <v>27.6</v>
      </c>
      <c r="H382">
        <v>0.5</v>
      </c>
      <c r="I382">
        <f>H382*C382</f>
        <v>15</v>
      </c>
      <c r="J382" s="17">
        <f>0.13*I382</f>
        <v>1.9500000000000002</v>
      </c>
      <c r="L382" s="19"/>
    </row>
    <row r="383" spans="1:12" ht="18">
      <c r="A383" s="5" t="s">
        <v>158</v>
      </c>
      <c r="B383" s="12" t="s">
        <v>99</v>
      </c>
      <c r="C383" s="10">
        <v>30</v>
      </c>
      <c r="D383" s="10">
        <v>1.4</v>
      </c>
      <c r="E383" s="4">
        <f t="shared" si="29"/>
        <v>42</v>
      </c>
      <c r="F383" s="4">
        <f>E383+E383*15/100</f>
        <v>48.3</v>
      </c>
      <c r="H383">
        <v>0.5</v>
      </c>
      <c r="I383">
        <f>H383*C383</f>
        <v>15</v>
      </c>
      <c r="J383" s="17">
        <f>0.13*I383</f>
        <v>1.9500000000000002</v>
      </c>
      <c r="L383" s="19"/>
    </row>
    <row r="384" spans="1:14" ht="18">
      <c r="A384" s="5" t="s">
        <v>158</v>
      </c>
      <c r="B384" s="5" t="s">
        <v>53</v>
      </c>
      <c r="C384" s="4">
        <v>5</v>
      </c>
      <c r="D384" s="4">
        <v>8</v>
      </c>
      <c r="E384" s="4">
        <f t="shared" si="29"/>
        <v>40</v>
      </c>
      <c r="F384" s="4">
        <f>E384+E384*15/100</f>
        <v>46</v>
      </c>
      <c r="G384">
        <f>SUM(F382:F384)</f>
        <v>121.9</v>
      </c>
      <c r="H384">
        <v>1.5</v>
      </c>
      <c r="I384">
        <f>H384*C384</f>
        <v>7.5</v>
      </c>
      <c r="J384" s="17">
        <f>0.13*I384</f>
        <v>0.9750000000000001</v>
      </c>
      <c r="K384" s="17">
        <f>SUM(J382:J384)</f>
        <v>4.875</v>
      </c>
      <c r="L384" s="20">
        <f>G384+K384</f>
        <v>126.775</v>
      </c>
      <c r="N384" s="21">
        <f>L384-M384</f>
        <v>126.775</v>
      </c>
    </row>
    <row r="385" spans="1:12" ht="18">
      <c r="A385" s="5"/>
      <c r="B385" s="5"/>
      <c r="E385" s="4">
        <f t="shared" si="29"/>
        <v>0</v>
      </c>
      <c r="L385" s="19"/>
    </row>
    <row r="386" spans="1:12" ht="18">
      <c r="A386" s="5" t="s">
        <v>159</v>
      </c>
      <c r="B386" s="5" t="s">
        <v>49</v>
      </c>
      <c r="C386" s="4">
        <v>100</v>
      </c>
      <c r="D386" s="4">
        <v>1.2</v>
      </c>
      <c r="E386" s="4">
        <f t="shared" si="29"/>
        <v>120</v>
      </c>
      <c r="F386" s="4">
        <f>E386+E386*15/100</f>
        <v>138</v>
      </c>
      <c r="H386">
        <v>1</v>
      </c>
      <c r="I386">
        <f>H386*C386</f>
        <v>100</v>
      </c>
      <c r="J386" s="17">
        <f>0.13*I386</f>
        <v>13</v>
      </c>
      <c r="L386" s="19"/>
    </row>
    <row r="387" spans="1:12" ht="18">
      <c r="A387" s="5" t="s">
        <v>159</v>
      </c>
      <c r="B387" s="5" t="s">
        <v>50</v>
      </c>
      <c r="C387" s="4">
        <v>100</v>
      </c>
      <c r="D387" s="4">
        <v>0.8</v>
      </c>
      <c r="E387" s="4">
        <f t="shared" si="29"/>
        <v>80</v>
      </c>
      <c r="F387" s="4">
        <f>E387+E387*15/100</f>
        <v>92</v>
      </c>
      <c r="H387">
        <v>0.5</v>
      </c>
      <c r="I387">
        <f>H387*C387</f>
        <v>50</v>
      </c>
      <c r="J387" s="17">
        <f>0.13*I387</f>
        <v>6.5</v>
      </c>
      <c r="L387" s="19"/>
    </row>
    <row r="388" spans="1:14" ht="18">
      <c r="A388" s="5" t="s">
        <v>159</v>
      </c>
      <c r="B388" s="5" t="s">
        <v>51</v>
      </c>
      <c r="C388" s="4">
        <v>100</v>
      </c>
      <c r="D388" s="4">
        <v>0.7</v>
      </c>
      <c r="E388" s="4">
        <f t="shared" si="29"/>
        <v>70</v>
      </c>
      <c r="F388" s="4">
        <f>E388+E388*15/100</f>
        <v>80.5</v>
      </c>
      <c r="G388">
        <f>SUM(F386:F388)</f>
        <v>310.5</v>
      </c>
      <c r="H388">
        <v>1</v>
      </c>
      <c r="I388">
        <f>H388*C388</f>
        <v>100</v>
      </c>
      <c r="J388" s="17">
        <f>0.13*I388</f>
        <v>13</v>
      </c>
      <c r="K388" s="17">
        <f>SUM(J386:J388)</f>
        <v>32.5</v>
      </c>
      <c r="L388" s="20">
        <f>G388+K388</f>
        <v>343</v>
      </c>
      <c r="N388" s="21">
        <f>L388-M388</f>
        <v>343</v>
      </c>
    </row>
    <row r="389" spans="1:12" ht="18">
      <c r="A389" s="5"/>
      <c r="B389" s="5"/>
      <c r="E389" s="4">
        <f t="shared" si="29"/>
        <v>0</v>
      </c>
      <c r="L389" s="19"/>
    </row>
    <row r="390" spans="1:12" ht="18">
      <c r="A390" s="5" t="s">
        <v>160</v>
      </c>
      <c r="B390" s="12" t="s">
        <v>45</v>
      </c>
      <c r="C390" s="10">
        <v>10</v>
      </c>
      <c r="D390" s="10">
        <v>6.5</v>
      </c>
      <c r="E390" s="4">
        <f t="shared" si="29"/>
        <v>65</v>
      </c>
      <c r="F390" s="4">
        <f aca="true" t="shared" si="36" ref="F390:F397">E390+E390*15/100</f>
        <v>74.75</v>
      </c>
      <c r="H390">
        <v>5</v>
      </c>
      <c r="I390">
        <f aca="true" t="shared" si="37" ref="I390:I397">H390*C390</f>
        <v>50</v>
      </c>
      <c r="J390" s="17">
        <f aca="true" t="shared" si="38" ref="J390:J397">0.13*I390</f>
        <v>6.5</v>
      </c>
      <c r="L390" s="19"/>
    </row>
    <row r="391" spans="1:12" ht="18">
      <c r="A391" s="5" t="s">
        <v>160</v>
      </c>
      <c r="B391" s="12" t="s">
        <v>50</v>
      </c>
      <c r="C391" s="10">
        <v>100</v>
      </c>
      <c r="D391" s="10">
        <v>0.8</v>
      </c>
      <c r="E391" s="4">
        <f aca="true" t="shared" si="39" ref="E391:E454">C391*D391</f>
        <v>80</v>
      </c>
      <c r="F391" s="4">
        <f t="shared" si="36"/>
        <v>92</v>
      </c>
      <c r="H391">
        <v>0.5</v>
      </c>
      <c r="I391">
        <f t="shared" si="37"/>
        <v>50</v>
      </c>
      <c r="J391" s="17">
        <f t="shared" si="38"/>
        <v>6.5</v>
      </c>
      <c r="L391" s="19"/>
    </row>
    <row r="392" spans="1:12" ht="18">
      <c r="A392" s="5" t="s">
        <v>160</v>
      </c>
      <c r="B392" s="12" t="s">
        <v>99</v>
      </c>
      <c r="C392" s="10">
        <v>100</v>
      </c>
      <c r="D392" s="10">
        <v>1.4</v>
      </c>
      <c r="E392" s="4">
        <f t="shared" si="39"/>
        <v>140</v>
      </c>
      <c r="F392" s="4">
        <f t="shared" si="36"/>
        <v>161</v>
      </c>
      <c r="H392">
        <v>0.5</v>
      </c>
      <c r="I392">
        <f t="shared" si="37"/>
        <v>50</v>
      </c>
      <c r="J392" s="17">
        <f t="shared" si="38"/>
        <v>6.5</v>
      </c>
      <c r="L392" s="19"/>
    </row>
    <row r="393" spans="1:12" ht="18">
      <c r="A393" s="5" t="s">
        <v>160</v>
      </c>
      <c r="B393" s="12" t="s">
        <v>56</v>
      </c>
      <c r="C393" s="10">
        <v>10</v>
      </c>
      <c r="D393" s="10">
        <v>18.6</v>
      </c>
      <c r="E393" s="4">
        <f t="shared" si="39"/>
        <v>186</v>
      </c>
      <c r="F393" s="4">
        <f t="shared" si="36"/>
        <v>213.9</v>
      </c>
      <c r="H393">
        <v>1.5</v>
      </c>
      <c r="I393">
        <f t="shared" si="37"/>
        <v>15</v>
      </c>
      <c r="J393" s="17">
        <f t="shared" si="38"/>
        <v>1.9500000000000002</v>
      </c>
      <c r="L393" s="19"/>
    </row>
    <row r="394" spans="1:12" ht="18">
      <c r="A394" s="5" t="s">
        <v>160</v>
      </c>
      <c r="B394" s="12" t="s">
        <v>52</v>
      </c>
      <c r="C394" s="10">
        <v>2</v>
      </c>
      <c r="D394" s="10">
        <v>50</v>
      </c>
      <c r="E394" s="4">
        <f t="shared" si="39"/>
        <v>100</v>
      </c>
      <c r="F394" s="4">
        <f t="shared" si="36"/>
        <v>115</v>
      </c>
      <c r="H394">
        <v>3</v>
      </c>
      <c r="I394">
        <f t="shared" si="37"/>
        <v>6</v>
      </c>
      <c r="J394" s="17">
        <f t="shared" si="38"/>
        <v>0.78</v>
      </c>
      <c r="L394" s="19"/>
    </row>
    <row r="395" spans="1:12" ht="18">
      <c r="A395" s="5" t="s">
        <v>160</v>
      </c>
      <c r="B395" s="12" t="s">
        <v>51</v>
      </c>
      <c r="C395" s="10">
        <v>100</v>
      </c>
      <c r="D395" s="10">
        <v>0.7</v>
      </c>
      <c r="E395" s="4">
        <f t="shared" si="39"/>
        <v>70</v>
      </c>
      <c r="F395" s="4">
        <f t="shared" si="36"/>
        <v>80.5</v>
      </c>
      <c r="H395">
        <v>1</v>
      </c>
      <c r="I395">
        <f t="shared" si="37"/>
        <v>100</v>
      </c>
      <c r="J395" s="17">
        <f t="shared" si="38"/>
        <v>13</v>
      </c>
      <c r="L395" s="19"/>
    </row>
    <row r="396" spans="1:12" ht="18">
      <c r="A396" s="5" t="s">
        <v>160</v>
      </c>
      <c r="B396" s="12" t="s">
        <v>49</v>
      </c>
      <c r="C396" s="10">
        <v>30</v>
      </c>
      <c r="D396" s="10">
        <v>1.2</v>
      </c>
      <c r="E396" s="4">
        <f t="shared" si="39"/>
        <v>36</v>
      </c>
      <c r="F396" s="4">
        <f t="shared" si="36"/>
        <v>41.4</v>
      </c>
      <c r="H396">
        <v>1</v>
      </c>
      <c r="I396">
        <f t="shared" si="37"/>
        <v>30</v>
      </c>
      <c r="J396" s="17">
        <f t="shared" si="38"/>
        <v>3.9000000000000004</v>
      </c>
      <c r="L396" s="19"/>
    </row>
    <row r="397" spans="1:14" ht="18">
      <c r="A397" s="5" t="s">
        <v>160</v>
      </c>
      <c r="B397" s="5" t="s">
        <v>53</v>
      </c>
      <c r="C397" s="4">
        <v>3</v>
      </c>
      <c r="D397" s="4">
        <v>8</v>
      </c>
      <c r="E397" s="4">
        <f t="shared" si="39"/>
        <v>24</v>
      </c>
      <c r="F397" s="4">
        <f t="shared" si="36"/>
        <v>27.6</v>
      </c>
      <c r="G397">
        <f>SUM(F390:F397)</f>
        <v>806.15</v>
      </c>
      <c r="H397">
        <v>1.5</v>
      </c>
      <c r="I397">
        <f t="shared" si="37"/>
        <v>4.5</v>
      </c>
      <c r="J397" s="17">
        <f t="shared" si="38"/>
        <v>0.585</v>
      </c>
      <c r="K397" s="17">
        <f>SUM(J390:J397)</f>
        <v>39.715</v>
      </c>
      <c r="L397" s="20">
        <f>G397+K397</f>
        <v>845.865</v>
      </c>
      <c r="M397">
        <v>845.9</v>
      </c>
      <c r="N397" s="21">
        <f>L397-M397</f>
        <v>-0.03499999999996817</v>
      </c>
    </row>
    <row r="398" spans="1:12" ht="18">
      <c r="A398" s="5"/>
      <c r="B398" s="5"/>
      <c r="E398" s="4">
        <f t="shared" si="39"/>
        <v>0</v>
      </c>
      <c r="L398" s="19"/>
    </row>
    <row r="399" spans="1:12" ht="18">
      <c r="A399" s="5" t="s">
        <v>161</v>
      </c>
      <c r="B399" s="5" t="s">
        <v>44</v>
      </c>
      <c r="C399" s="4">
        <v>10</v>
      </c>
      <c r="D399" s="4">
        <v>6</v>
      </c>
      <c r="E399" s="4">
        <f t="shared" si="39"/>
        <v>60</v>
      </c>
      <c r="F399" s="4">
        <f aca="true" t="shared" si="40" ref="F399:F406">E399+E399*15/100</f>
        <v>69</v>
      </c>
      <c r="H399">
        <v>5</v>
      </c>
      <c r="I399">
        <f aca="true" t="shared" si="41" ref="I399:I406">H399*C399</f>
        <v>50</v>
      </c>
      <c r="J399" s="17">
        <f aca="true" t="shared" si="42" ref="J399:J406">0.13*I399</f>
        <v>6.5</v>
      </c>
      <c r="L399" s="19"/>
    </row>
    <row r="400" spans="1:12" ht="18">
      <c r="A400" s="5" t="s">
        <v>161</v>
      </c>
      <c r="B400" s="5" t="s">
        <v>45</v>
      </c>
      <c r="C400" s="4">
        <v>10</v>
      </c>
      <c r="D400" s="4">
        <v>6.5</v>
      </c>
      <c r="E400" s="4">
        <f t="shared" si="39"/>
        <v>65</v>
      </c>
      <c r="F400" s="4">
        <f t="shared" si="40"/>
        <v>74.75</v>
      </c>
      <c r="H400">
        <v>5</v>
      </c>
      <c r="I400">
        <f t="shared" si="41"/>
        <v>50</v>
      </c>
      <c r="J400" s="17">
        <f t="shared" si="42"/>
        <v>6.5</v>
      </c>
      <c r="L400" s="19"/>
    </row>
    <row r="401" spans="1:12" ht="18">
      <c r="A401" s="5" t="s">
        <v>161</v>
      </c>
      <c r="B401" s="5" t="s">
        <v>51</v>
      </c>
      <c r="C401" s="4">
        <v>100</v>
      </c>
      <c r="D401" s="4">
        <v>0.7</v>
      </c>
      <c r="E401" s="4">
        <f t="shared" si="39"/>
        <v>70</v>
      </c>
      <c r="F401" s="4">
        <f t="shared" si="40"/>
        <v>80.5</v>
      </c>
      <c r="H401">
        <v>1</v>
      </c>
      <c r="I401">
        <f t="shared" si="41"/>
        <v>100</v>
      </c>
      <c r="J401" s="17">
        <f t="shared" si="42"/>
        <v>13</v>
      </c>
      <c r="L401" s="19"/>
    </row>
    <row r="402" spans="1:12" ht="18">
      <c r="A402" s="5" t="s">
        <v>161</v>
      </c>
      <c r="B402" s="5" t="s">
        <v>50</v>
      </c>
      <c r="C402" s="4">
        <v>20</v>
      </c>
      <c r="D402" s="4">
        <v>0.8</v>
      </c>
      <c r="E402" s="4">
        <f t="shared" si="39"/>
        <v>16</v>
      </c>
      <c r="F402" s="4">
        <f t="shared" si="40"/>
        <v>18.4</v>
      </c>
      <c r="H402">
        <v>0.5</v>
      </c>
      <c r="I402">
        <f t="shared" si="41"/>
        <v>10</v>
      </c>
      <c r="J402" s="17">
        <f t="shared" si="42"/>
        <v>1.3</v>
      </c>
      <c r="L402" s="19"/>
    </row>
    <row r="403" spans="1:12" ht="18">
      <c r="A403" s="5" t="s">
        <v>161</v>
      </c>
      <c r="B403" s="12" t="s">
        <v>99</v>
      </c>
      <c r="C403" s="10">
        <v>30</v>
      </c>
      <c r="D403" s="10">
        <v>1.4</v>
      </c>
      <c r="E403" s="4">
        <f t="shared" si="39"/>
        <v>42</v>
      </c>
      <c r="F403" s="4">
        <f t="shared" si="40"/>
        <v>48.3</v>
      </c>
      <c r="H403">
        <v>0.5</v>
      </c>
      <c r="I403">
        <f t="shared" si="41"/>
        <v>15</v>
      </c>
      <c r="J403" s="17">
        <f t="shared" si="42"/>
        <v>1.9500000000000002</v>
      </c>
      <c r="L403" s="19"/>
    </row>
    <row r="404" spans="1:12" ht="18">
      <c r="A404" s="5" t="s">
        <v>161</v>
      </c>
      <c r="B404" s="5" t="s">
        <v>53</v>
      </c>
      <c r="C404" s="4">
        <v>8</v>
      </c>
      <c r="D404" s="4">
        <v>8</v>
      </c>
      <c r="E404" s="4">
        <f t="shared" si="39"/>
        <v>64</v>
      </c>
      <c r="F404" s="4">
        <f t="shared" si="40"/>
        <v>73.6</v>
      </c>
      <c r="H404">
        <v>1.5</v>
      </c>
      <c r="I404">
        <f t="shared" si="41"/>
        <v>12</v>
      </c>
      <c r="J404" s="17">
        <f t="shared" si="42"/>
        <v>1.56</v>
      </c>
      <c r="L404" s="19"/>
    </row>
    <row r="405" spans="1:12" ht="18">
      <c r="A405" s="5" t="s">
        <v>161</v>
      </c>
      <c r="B405" s="5" t="s">
        <v>56</v>
      </c>
      <c r="C405" s="4">
        <v>3</v>
      </c>
      <c r="D405" s="4">
        <v>18.6</v>
      </c>
      <c r="E405" s="4">
        <f t="shared" si="39"/>
        <v>55.800000000000004</v>
      </c>
      <c r="F405" s="4">
        <f t="shared" si="40"/>
        <v>64.17</v>
      </c>
      <c r="H405">
        <v>1.5</v>
      </c>
      <c r="I405">
        <f t="shared" si="41"/>
        <v>4.5</v>
      </c>
      <c r="J405" s="17">
        <f t="shared" si="42"/>
        <v>0.585</v>
      </c>
      <c r="L405" s="19"/>
    </row>
    <row r="406" spans="1:14" ht="18">
      <c r="A406" s="5" t="s">
        <v>161</v>
      </c>
      <c r="B406" s="5" t="s">
        <v>49</v>
      </c>
      <c r="C406" s="4">
        <v>50</v>
      </c>
      <c r="D406" s="4">
        <v>1.2</v>
      </c>
      <c r="E406" s="4">
        <f t="shared" si="39"/>
        <v>60</v>
      </c>
      <c r="F406" s="4">
        <f t="shared" si="40"/>
        <v>69</v>
      </c>
      <c r="G406">
        <f>SUM(F399:F406)</f>
        <v>497.71999999999997</v>
      </c>
      <c r="H406">
        <v>1</v>
      </c>
      <c r="I406">
        <f t="shared" si="41"/>
        <v>50</v>
      </c>
      <c r="J406" s="17">
        <f t="shared" si="42"/>
        <v>6.5</v>
      </c>
      <c r="K406" s="17">
        <f>SUM(J399:J406)</f>
        <v>37.894999999999996</v>
      </c>
      <c r="L406" s="20">
        <f>G406+K406</f>
        <v>535.615</v>
      </c>
      <c r="M406">
        <v>536</v>
      </c>
      <c r="N406" s="21">
        <f>L406-M406</f>
        <v>-0.3849999999999909</v>
      </c>
    </row>
    <row r="407" spans="1:12" ht="18">
      <c r="A407" s="5"/>
      <c r="B407" s="5"/>
      <c r="E407" s="4">
        <f t="shared" si="39"/>
        <v>0</v>
      </c>
      <c r="L407" s="19"/>
    </row>
    <row r="408" spans="1:12" ht="18">
      <c r="A408" s="5" t="s">
        <v>162</v>
      </c>
      <c r="B408" s="5" t="s">
        <v>52</v>
      </c>
      <c r="C408" s="4">
        <v>3</v>
      </c>
      <c r="D408" s="4">
        <v>50</v>
      </c>
      <c r="E408" s="4">
        <f t="shared" si="39"/>
        <v>150</v>
      </c>
      <c r="F408" s="4">
        <f>E408+E408*15/100</f>
        <v>172.5</v>
      </c>
      <c r="H408">
        <v>3</v>
      </c>
      <c r="I408">
        <f>H408*C408</f>
        <v>9</v>
      </c>
      <c r="J408" s="17">
        <f>0.13*I408</f>
        <v>1.17</v>
      </c>
      <c r="L408" s="19"/>
    </row>
    <row r="409" spans="1:12" ht="18">
      <c r="A409" s="5" t="s">
        <v>162</v>
      </c>
      <c r="B409" s="12" t="s">
        <v>99</v>
      </c>
      <c r="C409" s="10">
        <v>10</v>
      </c>
      <c r="D409" s="10">
        <v>1.4</v>
      </c>
      <c r="E409" s="4">
        <f t="shared" si="39"/>
        <v>14</v>
      </c>
      <c r="F409" s="4">
        <f>E409+E409*15/100</f>
        <v>16.1</v>
      </c>
      <c r="H409">
        <v>0.5</v>
      </c>
      <c r="I409">
        <f>H409*C409</f>
        <v>5</v>
      </c>
      <c r="J409" s="17">
        <f>0.13*I409</f>
        <v>0.65</v>
      </c>
      <c r="L409" s="19"/>
    </row>
    <row r="410" spans="1:12" ht="18">
      <c r="A410" s="5" t="s">
        <v>162</v>
      </c>
      <c r="B410" s="5" t="s">
        <v>56</v>
      </c>
      <c r="C410" s="4">
        <v>1</v>
      </c>
      <c r="D410" s="4">
        <v>18.6</v>
      </c>
      <c r="E410" s="4">
        <f t="shared" si="39"/>
        <v>18.6</v>
      </c>
      <c r="F410" s="4">
        <f>E410+E410*15/100</f>
        <v>21.39</v>
      </c>
      <c r="H410">
        <v>1.5</v>
      </c>
      <c r="I410">
        <f>H410*C410</f>
        <v>1.5</v>
      </c>
      <c r="J410" s="17">
        <f>0.13*I410</f>
        <v>0.195</v>
      </c>
      <c r="L410" s="19"/>
    </row>
    <row r="411" spans="1:14" ht="18">
      <c r="A411" s="5" t="s">
        <v>162</v>
      </c>
      <c r="B411" s="5" t="s">
        <v>50</v>
      </c>
      <c r="C411" s="4">
        <v>30</v>
      </c>
      <c r="D411" s="4">
        <v>0.8</v>
      </c>
      <c r="E411" s="4">
        <f t="shared" si="39"/>
        <v>24</v>
      </c>
      <c r="F411" s="4">
        <f>E411+E411*15/100</f>
        <v>27.6</v>
      </c>
      <c r="G411">
        <f>SUM(F408:F411)</f>
        <v>237.59</v>
      </c>
      <c r="H411">
        <v>0.5</v>
      </c>
      <c r="I411">
        <f>H411*C411</f>
        <v>15</v>
      </c>
      <c r="J411" s="17">
        <f>0.13*I411</f>
        <v>1.9500000000000002</v>
      </c>
      <c r="K411" s="17">
        <f>SUM(J408:J411)</f>
        <v>3.965</v>
      </c>
      <c r="L411" s="20">
        <f>G411+K411</f>
        <v>241.555</v>
      </c>
      <c r="M411">
        <v>241.6</v>
      </c>
      <c r="N411" s="21">
        <f>L411-M411</f>
        <v>-0.044999999999987494</v>
      </c>
    </row>
    <row r="412" spans="1:12" ht="18">
      <c r="A412" s="5"/>
      <c r="B412" s="5"/>
      <c r="E412" s="4">
        <f t="shared" si="39"/>
        <v>0</v>
      </c>
      <c r="L412" s="19"/>
    </row>
    <row r="413" spans="1:12" ht="18">
      <c r="A413" s="5" t="s">
        <v>163</v>
      </c>
      <c r="B413" s="5" t="s">
        <v>56</v>
      </c>
      <c r="C413" s="4">
        <v>10</v>
      </c>
      <c r="D413" s="4">
        <v>18.6</v>
      </c>
      <c r="E413" s="4">
        <f t="shared" si="39"/>
        <v>186</v>
      </c>
      <c r="F413" s="4">
        <f>E413+E413*15/100</f>
        <v>213.9</v>
      </c>
      <c r="H413">
        <v>1.5</v>
      </c>
      <c r="I413">
        <f>H413*C413</f>
        <v>15</v>
      </c>
      <c r="J413" s="17">
        <f>0.13*I413</f>
        <v>1.9500000000000002</v>
      </c>
      <c r="L413" s="19"/>
    </row>
    <row r="414" spans="1:12" ht="18">
      <c r="A414" s="5" t="s">
        <v>163</v>
      </c>
      <c r="B414" s="5" t="s">
        <v>45</v>
      </c>
      <c r="C414" s="4">
        <v>20</v>
      </c>
      <c r="D414" s="4">
        <v>6.5</v>
      </c>
      <c r="E414" s="4">
        <f t="shared" si="39"/>
        <v>130</v>
      </c>
      <c r="F414" s="4">
        <f>E414+E414*15/100</f>
        <v>149.5</v>
      </c>
      <c r="H414">
        <v>5</v>
      </c>
      <c r="I414">
        <f>H414*C414</f>
        <v>100</v>
      </c>
      <c r="J414" s="17">
        <f>0.13*I414</f>
        <v>13</v>
      </c>
      <c r="L414" s="19"/>
    </row>
    <row r="415" spans="1:14" ht="18">
      <c r="A415" s="5" t="s">
        <v>163</v>
      </c>
      <c r="B415" s="5" t="s">
        <v>50</v>
      </c>
      <c r="C415" s="4">
        <v>20</v>
      </c>
      <c r="D415" s="4">
        <v>0.8</v>
      </c>
      <c r="E415" s="4">
        <f t="shared" si="39"/>
        <v>16</v>
      </c>
      <c r="F415" s="4">
        <f>E415+E415*15/100</f>
        <v>18.4</v>
      </c>
      <c r="G415">
        <f>SUM(F413:F415)</f>
        <v>381.79999999999995</v>
      </c>
      <c r="H415">
        <v>0.5</v>
      </c>
      <c r="I415">
        <f>H415*C415</f>
        <v>10</v>
      </c>
      <c r="J415" s="17">
        <f>0.13*I415</f>
        <v>1.3</v>
      </c>
      <c r="K415" s="17">
        <f>SUM(J413:J415)</f>
        <v>16.25</v>
      </c>
      <c r="L415" s="20">
        <f>G415+K415</f>
        <v>398.04999999999995</v>
      </c>
      <c r="M415">
        <v>398.1</v>
      </c>
      <c r="N415" s="21">
        <f>L415-M415</f>
        <v>-0.05000000000006821</v>
      </c>
    </row>
    <row r="416" spans="1:12" ht="18">
      <c r="A416" s="5"/>
      <c r="B416" s="5"/>
      <c r="E416" s="4">
        <f t="shared" si="39"/>
        <v>0</v>
      </c>
      <c r="L416" s="19"/>
    </row>
    <row r="417" spans="1:12" ht="18">
      <c r="A417" s="5" t="s">
        <v>164</v>
      </c>
      <c r="B417" s="5" t="s">
        <v>46</v>
      </c>
      <c r="C417" s="4">
        <v>30</v>
      </c>
      <c r="D417" s="4">
        <v>5</v>
      </c>
      <c r="E417" s="4">
        <f t="shared" si="39"/>
        <v>150</v>
      </c>
      <c r="F417" s="4">
        <f>E417+E417*15/100</f>
        <v>172.5</v>
      </c>
      <c r="H417">
        <v>5</v>
      </c>
      <c r="I417">
        <f>H417*C417</f>
        <v>150</v>
      </c>
      <c r="J417" s="17">
        <f>0.13*I417</f>
        <v>19.5</v>
      </c>
      <c r="L417" s="19"/>
    </row>
    <row r="418" spans="1:12" ht="18">
      <c r="A418" s="5" t="s">
        <v>164</v>
      </c>
      <c r="B418" s="5" t="s">
        <v>50</v>
      </c>
      <c r="C418" s="4">
        <v>100</v>
      </c>
      <c r="D418" s="4">
        <v>0.8</v>
      </c>
      <c r="E418" s="4">
        <f t="shared" si="39"/>
        <v>80</v>
      </c>
      <c r="F418" s="4">
        <f>E418+E418*15/100</f>
        <v>92</v>
      </c>
      <c r="H418">
        <v>0.5</v>
      </c>
      <c r="I418">
        <f>H418*C418</f>
        <v>50</v>
      </c>
      <c r="J418" s="17">
        <f>0.13*I418</f>
        <v>6.5</v>
      </c>
      <c r="L418" s="19"/>
    </row>
    <row r="419" spans="1:12" ht="18">
      <c r="A419" s="5" t="s">
        <v>164</v>
      </c>
      <c r="B419" s="5" t="s">
        <v>45</v>
      </c>
      <c r="C419" s="4">
        <v>20</v>
      </c>
      <c r="D419" s="4">
        <v>6.5</v>
      </c>
      <c r="E419" s="4">
        <f t="shared" si="39"/>
        <v>130</v>
      </c>
      <c r="F419" s="4">
        <f>E419+E419*15/100</f>
        <v>149.5</v>
      </c>
      <c r="H419">
        <v>5</v>
      </c>
      <c r="I419">
        <f>H419*C419</f>
        <v>100</v>
      </c>
      <c r="J419" s="17">
        <f>0.13*I419</f>
        <v>13</v>
      </c>
      <c r="L419" s="19"/>
    </row>
    <row r="420" spans="1:14" ht="18">
      <c r="A420" s="5" t="s">
        <v>164</v>
      </c>
      <c r="B420" s="5" t="s">
        <v>49</v>
      </c>
      <c r="C420" s="4">
        <v>60</v>
      </c>
      <c r="D420" s="4">
        <v>1.2</v>
      </c>
      <c r="E420" s="4">
        <f t="shared" si="39"/>
        <v>72</v>
      </c>
      <c r="F420" s="4">
        <f>E420+E420*15/100</f>
        <v>82.8</v>
      </c>
      <c r="G420">
        <f>SUM(F417:F420)</f>
        <v>496.8</v>
      </c>
      <c r="H420">
        <v>1</v>
      </c>
      <c r="I420">
        <f>H420*C420</f>
        <v>60</v>
      </c>
      <c r="J420" s="17">
        <f>0.13*I420</f>
        <v>7.800000000000001</v>
      </c>
      <c r="K420" s="17">
        <f>SUM(J417:J420)</f>
        <v>46.8</v>
      </c>
      <c r="L420" s="20">
        <f>G420+K420</f>
        <v>543.6</v>
      </c>
      <c r="M420">
        <v>543.6</v>
      </c>
      <c r="N420" s="21">
        <f>L420-M420</f>
        <v>0</v>
      </c>
    </row>
    <row r="421" spans="1:12" ht="18">
      <c r="A421" s="5"/>
      <c r="B421" s="5"/>
      <c r="E421" s="4">
        <f t="shared" si="39"/>
        <v>0</v>
      </c>
      <c r="L421" s="19"/>
    </row>
    <row r="422" spans="1:12" ht="18">
      <c r="A422" s="5" t="s">
        <v>165</v>
      </c>
      <c r="B422" s="5" t="s">
        <v>49</v>
      </c>
      <c r="C422" s="4">
        <v>10</v>
      </c>
      <c r="D422" s="4">
        <v>1.2</v>
      </c>
      <c r="E422" s="4">
        <f t="shared" si="39"/>
        <v>12</v>
      </c>
      <c r="F422" s="4">
        <f>E422+E422*15/100</f>
        <v>13.8</v>
      </c>
      <c r="H422">
        <v>1</v>
      </c>
      <c r="I422">
        <f>H422*C422</f>
        <v>10</v>
      </c>
      <c r="J422" s="17">
        <f>0.13*I422</f>
        <v>1.3</v>
      </c>
      <c r="L422" s="19"/>
    </row>
    <row r="423" spans="1:14" ht="18">
      <c r="A423" s="5" t="s">
        <v>165</v>
      </c>
      <c r="B423" s="5" t="s">
        <v>50</v>
      </c>
      <c r="C423" s="4">
        <v>10</v>
      </c>
      <c r="D423" s="4">
        <v>0.8</v>
      </c>
      <c r="E423" s="4">
        <f t="shared" si="39"/>
        <v>8</v>
      </c>
      <c r="F423" s="4">
        <f>E423+E423*15/100</f>
        <v>9.2</v>
      </c>
      <c r="G423">
        <f>SUM(F422:F423)</f>
        <v>23</v>
      </c>
      <c r="H423">
        <v>0.5</v>
      </c>
      <c r="I423">
        <f>H423*C423</f>
        <v>5</v>
      </c>
      <c r="J423" s="17">
        <f>0.13*I423</f>
        <v>0.65</v>
      </c>
      <c r="K423" s="17">
        <f>SUM(J422:J423)</f>
        <v>1.9500000000000002</v>
      </c>
      <c r="L423" s="20">
        <f>G423+K423</f>
        <v>24.95</v>
      </c>
      <c r="M423">
        <v>25</v>
      </c>
      <c r="N423" s="21">
        <f>L423-M423</f>
        <v>-0.05000000000000071</v>
      </c>
    </row>
    <row r="424" spans="1:12" ht="18">
      <c r="A424" s="5"/>
      <c r="B424" s="5"/>
      <c r="E424" s="4">
        <f t="shared" si="39"/>
        <v>0</v>
      </c>
      <c r="L424" s="19"/>
    </row>
    <row r="425" spans="1:12" ht="18">
      <c r="A425" s="5" t="s">
        <v>166</v>
      </c>
      <c r="B425" s="5" t="s">
        <v>45</v>
      </c>
      <c r="C425" s="4">
        <v>10</v>
      </c>
      <c r="D425" s="4">
        <v>6.5</v>
      </c>
      <c r="E425" s="4">
        <f t="shared" si="39"/>
        <v>65</v>
      </c>
      <c r="F425" s="4">
        <f>E425+E425*15/100</f>
        <v>74.75</v>
      </c>
      <c r="H425">
        <v>5</v>
      </c>
      <c r="I425">
        <f>H425*C425</f>
        <v>50</v>
      </c>
      <c r="J425" s="17">
        <f>0.13*I425</f>
        <v>6.5</v>
      </c>
      <c r="L425" s="19"/>
    </row>
    <row r="426" spans="1:14" ht="18">
      <c r="A426" s="5" t="s">
        <v>166</v>
      </c>
      <c r="B426" s="5" t="s">
        <v>49</v>
      </c>
      <c r="C426" s="4">
        <v>150</v>
      </c>
      <c r="D426" s="4">
        <v>1.2</v>
      </c>
      <c r="E426" s="4">
        <f t="shared" si="39"/>
        <v>180</v>
      </c>
      <c r="F426" s="4">
        <f>E426+E426*15/100</f>
        <v>207</v>
      </c>
      <c r="G426">
        <f>SUM(F425:F426)</f>
        <v>281.75</v>
      </c>
      <c r="H426">
        <v>1</v>
      </c>
      <c r="I426">
        <f>H426*C426</f>
        <v>150</v>
      </c>
      <c r="J426" s="17">
        <f>0.13*I426</f>
        <v>19.5</v>
      </c>
      <c r="K426" s="17">
        <f>SUM(J425:J426)</f>
        <v>26</v>
      </c>
      <c r="L426" s="20">
        <f>G426+K426</f>
        <v>307.75</v>
      </c>
      <c r="M426">
        <v>307.8</v>
      </c>
      <c r="N426" s="21">
        <f>L426-M426</f>
        <v>-0.05000000000001137</v>
      </c>
    </row>
    <row r="427" spans="1:12" ht="18">
      <c r="A427" s="5"/>
      <c r="B427" s="5"/>
      <c r="E427" s="4">
        <f t="shared" si="39"/>
        <v>0</v>
      </c>
      <c r="L427" s="19"/>
    </row>
    <row r="428" spans="1:12" ht="18">
      <c r="A428" s="5" t="s">
        <v>167</v>
      </c>
      <c r="B428" s="5" t="s">
        <v>49</v>
      </c>
      <c r="C428" s="4">
        <v>10</v>
      </c>
      <c r="D428" s="4">
        <v>1.2</v>
      </c>
      <c r="E428" s="4">
        <f t="shared" si="39"/>
        <v>12</v>
      </c>
      <c r="F428" s="4">
        <f>E428+E428*15/100</f>
        <v>13.8</v>
      </c>
      <c r="H428">
        <v>1</v>
      </c>
      <c r="I428">
        <f>H428*C428</f>
        <v>10</v>
      </c>
      <c r="J428" s="17">
        <f>0.13*I428</f>
        <v>1.3</v>
      </c>
      <c r="L428" s="19"/>
    </row>
    <row r="429" spans="1:14" ht="18">
      <c r="A429" s="5" t="s">
        <v>167</v>
      </c>
      <c r="B429" s="5" t="s">
        <v>45</v>
      </c>
      <c r="C429" s="4">
        <v>20</v>
      </c>
      <c r="D429" s="4">
        <v>6.5</v>
      </c>
      <c r="E429" s="4">
        <f t="shared" si="39"/>
        <v>130</v>
      </c>
      <c r="F429" s="4">
        <f>E429+E429*15/100</f>
        <v>149.5</v>
      </c>
      <c r="G429">
        <f>SUM(F428:F429)</f>
        <v>163.3</v>
      </c>
      <c r="H429">
        <v>5</v>
      </c>
      <c r="I429">
        <f>H429*C429</f>
        <v>100</v>
      </c>
      <c r="J429" s="17">
        <f>0.13*I429</f>
        <v>13</v>
      </c>
      <c r="K429" s="17">
        <f>SUM(J428:J429)</f>
        <v>14.3</v>
      </c>
      <c r="L429" s="20">
        <f>G429+K429</f>
        <v>177.60000000000002</v>
      </c>
      <c r="N429" s="21">
        <f>L429-M429</f>
        <v>177.60000000000002</v>
      </c>
    </row>
    <row r="430" spans="1:12" ht="18">
      <c r="A430" s="5"/>
      <c r="B430" s="5"/>
      <c r="E430" s="4">
        <f t="shared" si="39"/>
        <v>0</v>
      </c>
      <c r="L430" s="19"/>
    </row>
    <row r="431" spans="1:12" ht="18">
      <c r="A431" s="11" t="s">
        <v>168</v>
      </c>
      <c r="B431" s="5" t="s">
        <v>44</v>
      </c>
      <c r="C431" s="4">
        <v>10</v>
      </c>
      <c r="D431" s="4">
        <v>6</v>
      </c>
      <c r="E431" s="4">
        <f t="shared" si="39"/>
        <v>60</v>
      </c>
      <c r="F431" s="4">
        <f>E431+E431*15/100</f>
        <v>69</v>
      </c>
      <c r="H431">
        <v>5</v>
      </c>
      <c r="I431">
        <f>H431*C431</f>
        <v>50</v>
      </c>
      <c r="J431" s="17">
        <f>0.13*I431</f>
        <v>6.5</v>
      </c>
      <c r="L431" s="19"/>
    </row>
    <row r="432" spans="1:12" ht="18">
      <c r="A432" s="11" t="s">
        <v>168</v>
      </c>
      <c r="B432" s="5" t="s">
        <v>49</v>
      </c>
      <c r="C432" s="4">
        <v>100</v>
      </c>
      <c r="D432" s="4">
        <v>1.2</v>
      </c>
      <c r="E432" s="4">
        <f t="shared" si="39"/>
        <v>120</v>
      </c>
      <c r="F432" s="4">
        <f>E432+E432*15/100</f>
        <v>138</v>
      </c>
      <c r="H432">
        <v>1</v>
      </c>
      <c r="I432">
        <f>H432*C432</f>
        <v>100</v>
      </c>
      <c r="J432" s="17">
        <f>0.13*I432</f>
        <v>13</v>
      </c>
      <c r="L432" s="19"/>
    </row>
    <row r="433" spans="1:12" ht="18">
      <c r="A433" s="11" t="s">
        <v>168</v>
      </c>
      <c r="B433" s="5" t="s">
        <v>52</v>
      </c>
      <c r="C433" s="4">
        <v>2</v>
      </c>
      <c r="D433" s="4">
        <v>50</v>
      </c>
      <c r="E433" s="4">
        <f t="shared" si="39"/>
        <v>100</v>
      </c>
      <c r="F433" s="4">
        <f>E433+E433*15/100</f>
        <v>115</v>
      </c>
      <c r="H433">
        <v>3</v>
      </c>
      <c r="I433">
        <f>H433*C433</f>
        <v>6</v>
      </c>
      <c r="J433" s="17">
        <f>0.13*I433</f>
        <v>0.78</v>
      </c>
      <c r="L433" s="19"/>
    </row>
    <row r="434" spans="1:14" ht="18">
      <c r="A434" s="11" t="s">
        <v>168</v>
      </c>
      <c r="B434" s="5" t="s">
        <v>45</v>
      </c>
      <c r="C434" s="4">
        <v>20</v>
      </c>
      <c r="D434" s="4">
        <v>6.5</v>
      </c>
      <c r="E434" s="4">
        <f t="shared" si="39"/>
        <v>130</v>
      </c>
      <c r="F434" s="4">
        <f>E434+E434*15/100</f>
        <v>149.5</v>
      </c>
      <c r="G434">
        <f>SUM(F431:F434)</f>
        <v>471.5</v>
      </c>
      <c r="H434">
        <v>5</v>
      </c>
      <c r="I434">
        <f>H434*C434</f>
        <v>100</v>
      </c>
      <c r="J434" s="17">
        <f>0.13*I434</f>
        <v>13</v>
      </c>
      <c r="K434" s="17">
        <f>SUM(J431:J434)</f>
        <v>33.28</v>
      </c>
      <c r="L434" s="20">
        <f>G434+K434</f>
        <v>504.78</v>
      </c>
      <c r="M434">
        <v>504.8</v>
      </c>
      <c r="N434" s="21">
        <f>L434-M434</f>
        <v>-0.020000000000038654</v>
      </c>
    </row>
    <row r="435" spans="1:12" ht="18">
      <c r="A435" s="5"/>
      <c r="B435" s="5"/>
      <c r="E435" s="4">
        <f t="shared" si="39"/>
        <v>0</v>
      </c>
      <c r="L435" s="19"/>
    </row>
    <row r="436" spans="1:14" ht="18">
      <c r="A436" s="5" t="s">
        <v>169</v>
      </c>
      <c r="B436" s="5" t="s">
        <v>56</v>
      </c>
      <c r="C436" s="4">
        <v>5</v>
      </c>
      <c r="D436" s="4">
        <v>18.6</v>
      </c>
      <c r="E436" s="4">
        <f t="shared" si="39"/>
        <v>93</v>
      </c>
      <c r="F436" s="4">
        <f>E436+E436*15/100</f>
        <v>106.95</v>
      </c>
      <c r="G436">
        <f>SUM(F436)</f>
        <v>106.95</v>
      </c>
      <c r="H436">
        <v>1.5</v>
      </c>
      <c r="I436">
        <f>H436*C436</f>
        <v>7.5</v>
      </c>
      <c r="J436" s="17">
        <f>0.13*I436</f>
        <v>0.9750000000000001</v>
      </c>
      <c r="K436" s="17">
        <f>SUM(J436)</f>
        <v>0.9750000000000001</v>
      </c>
      <c r="L436" s="20">
        <f>G436+K436</f>
        <v>107.925</v>
      </c>
      <c r="M436">
        <v>107.9</v>
      </c>
      <c r="N436" s="21">
        <f>L436-M436</f>
        <v>0.024999999999991473</v>
      </c>
    </row>
    <row r="437" spans="1:12" ht="18">
      <c r="A437" s="5"/>
      <c r="B437" s="5"/>
      <c r="E437" s="4">
        <f t="shared" si="39"/>
        <v>0</v>
      </c>
      <c r="L437" s="19"/>
    </row>
    <row r="438" spans="1:12" ht="18">
      <c r="A438" s="5" t="s">
        <v>170</v>
      </c>
      <c r="B438" s="5" t="s">
        <v>45</v>
      </c>
      <c r="C438" s="4">
        <v>20</v>
      </c>
      <c r="D438" s="4">
        <v>6.5</v>
      </c>
      <c r="E438" s="4">
        <f t="shared" si="39"/>
        <v>130</v>
      </c>
      <c r="F438" s="4">
        <f>E438+E438*15/100</f>
        <v>149.5</v>
      </c>
      <c r="H438">
        <v>5</v>
      </c>
      <c r="I438">
        <f>H438*C438</f>
        <v>100</v>
      </c>
      <c r="J438" s="17">
        <f>0.13*I438</f>
        <v>13</v>
      </c>
      <c r="L438" s="19"/>
    </row>
    <row r="439" spans="1:14" ht="18">
      <c r="A439" s="5" t="s">
        <v>170</v>
      </c>
      <c r="B439" s="5" t="s">
        <v>50</v>
      </c>
      <c r="C439" s="4">
        <v>20</v>
      </c>
      <c r="D439" s="4">
        <v>0.8</v>
      </c>
      <c r="E439" s="4">
        <f t="shared" si="39"/>
        <v>16</v>
      </c>
      <c r="F439" s="4">
        <f>E439+E439*15/100</f>
        <v>18.4</v>
      </c>
      <c r="G439">
        <f>SUM(F438:F439)</f>
        <v>167.9</v>
      </c>
      <c r="H439">
        <v>0.5</v>
      </c>
      <c r="I439">
        <f>H439*C439</f>
        <v>10</v>
      </c>
      <c r="J439" s="17">
        <f>0.13*I439</f>
        <v>1.3</v>
      </c>
      <c r="K439" s="17">
        <f>SUM(J438:J439)</f>
        <v>14.3</v>
      </c>
      <c r="L439" s="20">
        <f>G439+K439</f>
        <v>182.20000000000002</v>
      </c>
      <c r="M439">
        <v>183</v>
      </c>
      <c r="N439" s="21">
        <f>L439-M439</f>
        <v>-0.799999999999983</v>
      </c>
    </row>
    <row r="440" spans="1:12" ht="18">
      <c r="A440" s="5"/>
      <c r="B440" s="5"/>
      <c r="E440" s="4">
        <f t="shared" si="39"/>
        <v>0</v>
      </c>
      <c r="L440" s="19"/>
    </row>
    <row r="441" spans="1:12" ht="18">
      <c r="A441" s="5" t="s">
        <v>171</v>
      </c>
      <c r="B441" s="5" t="s">
        <v>44</v>
      </c>
      <c r="C441" s="4">
        <v>10</v>
      </c>
      <c r="D441" s="4">
        <v>6</v>
      </c>
      <c r="E441" s="4">
        <f t="shared" si="39"/>
        <v>60</v>
      </c>
      <c r="F441" s="4">
        <f>E441+E441*15/100</f>
        <v>69</v>
      </c>
      <c r="H441">
        <v>5</v>
      </c>
      <c r="I441">
        <f>H441*C441</f>
        <v>50</v>
      </c>
      <c r="J441" s="17">
        <f>0.13*I441</f>
        <v>6.5</v>
      </c>
      <c r="L441" s="19"/>
    </row>
    <row r="442" spans="1:12" ht="18">
      <c r="A442" s="5" t="s">
        <v>171</v>
      </c>
      <c r="B442" s="5" t="s">
        <v>45</v>
      </c>
      <c r="C442" s="4">
        <v>10</v>
      </c>
      <c r="D442" s="4">
        <v>6.5</v>
      </c>
      <c r="E442" s="4">
        <f t="shared" si="39"/>
        <v>65</v>
      </c>
      <c r="F442" s="4">
        <f>E442+E442*15/100</f>
        <v>74.75</v>
      </c>
      <c r="H442">
        <v>5</v>
      </c>
      <c r="I442">
        <f>H442*C442</f>
        <v>50</v>
      </c>
      <c r="J442" s="17">
        <f>0.13*I442</f>
        <v>6.5</v>
      </c>
      <c r="L442" s="19"/>
    </row>
    <row r="443" spans="1:12" ht="18">
      <c r="A443" s="5" t="s">
        <v>171</v>
      </c>
      <c r="B443" s="5" t="s">
        <v>46</v>
      </c>
      <c r="C443" s="4">
        <v>10</v>
      </c>
      <c r="D443" s="4">
        <v>5</v>
      </c>
      <c r="E443" s="4">
        <f t="shared" si="39"/>
        <v>50</v>
      </c>
      <c r="F443" s="4">
        <f>E443+E443*15/100</f>
        <v>57.5</v>
      </c>
      <c r="H443">
        <v>5</v>
      </c>
      <c r="I443">
        <f>H443*C443</f>
        <v>50</v>
      </c>
      <c r="J443" s="17">
        <f>0.13*I443</f>
        <v>6.5</v>
      </c>
      <c r="L443" s="19"/>
    </row>
    <row r="444" spans="1:14" ht="18">
      <c r="A444" s="5" t="s">
        <v>171</v>
      </c>
      <c r="B444" s="5" t="s">
        <v>50</v>
      </c>
      <c r="C444" s="4">
        <v>40</v>
      </c>
      <c r="D444" s="4">
        <v>0.8</v>
      </c>
      <c r="E444" s="4">
        <f t="shared" si="39"/>
        <v>32</v>
      </c>
      <c r="F444" s="4">
        <f>E444+E444*15/100</f>
        <v>36.8</v>
      </c>
      <c r="G444">
        <f>SUM(F441:F444)</f>
        <v>238.05</v>
      </c>
      <c r="H444">
        <v>0.5</v>
      </c>
      <c r="I444">
        <f>H444*C444</f>
        <v>20</v>
      </c>
      <c r="J444" s="17">
        <f>0.13*I444</f>
        <v>2.6</v>
      </c>
      <c r="K444" s="17">
        <f>SUM(J441:J444)</f>
        <v>22.1</v>
      </c>
      <c r="L444" s="20">
        <f>G444+K444</f>
        <v>260.15000000000003</v>
      </c>
      <c r="M444">
        <v>260</v>
      </c>
      <c r="N444" s="21">
        <f>L444-M444</f>
        <v>0.1500000000000341</v>
      </c>
    </row>
    <row r="445" spans="1:12" ht="18">
      <c r="A445" s="5"/>
      <c r="B445" s="5"/>
      <c r="E445" s="4">
        <f t="shared" si="39"/>
        <v>0</v>
      </c>
      <c r="L445" s="19"/>
    </row>
    <row r="446" spans="1:14" ht="18">
      <c r="A446" s="5" t="s">
        <v>172</v>
      </c>
      <c r="B446" s="5" t="s">
        <v>50</v>
      </c>
      <c r="C446" s="4">
        <v>50</v>
      </c>
      <c r="D446" s="4">
        <v>0.8</v>
      </c>
      <c r="E446" s="4">
        <f t="shared" si="39"/>
        <v>40</v>
      </c>
      <c r="F446" s="4">
        <f>E446+E446*15/100</f>
        <v>46</v>
      </c>
      <c r="G446">
        <f>SUM(F446)</f>
        <v>46</v>
      </c>
      <c r="H446">
        <v>0.5</v>
      </c>
      <c r="I446">
        <f>H446*C446</f>
        <v>25</v>
      </c>
      <c r="J446" s="17">
        <f>0.13*I446</f>
        <v>3.25</v>
      </c>
      <c r="K446" s="17">
        <f>SUM(J446)</f>
        <v>3.25</v>
      </c>
      <c r="L446" s="20">
        <f>G446+K446</f>
        <v>49.25</v>
      </c>
      <c r="M446">
        <v>49.3</v>
      </c>
      <c r="N446" s="21">
        <f>L446-M446</f>
        <v>-0.04999999999999716</v>
      </c>
    </row>
    <row r="447" spans="1:12" ht="18">
      <c r="A447" s="5"/>
      <c r="B447" s="5"/>
      <c r="E447" s="4">
        <f t="shared" si="39"/>
        <v>0</v>
      </c>
      <c r="L447" s="19"/>
    </row>
    <row r="448" spans="1:12" ht="18">
      <c r="A448" s="5" t="s">
        <v>173</v>
      </c>
      <c r="B448" s="12" t="s">
        <v>99</v>
      </c>
      <c r="C448" s="10">
        <v>50</v>
      </c>
      <c r="D448" s="10">
        <v>1.4</v>
      </c>
      <c r="E448" s="4">
        <f t="shared" si="39"/>
        <v>70</v>
      </c>
      <c r="F448" s="4">
        <f>E448+E448*15/100</f>
        <v>80.5</v>
      </c>
      <c r="H448">
        <v>0.5</v>
      </c>
      <c r="I448">
        <f>H448*C448</f>
        <v>25</v>
      </c>
      <c r="J448" s="17">
        <f>0.13*I448</f>
        <v>3.25</v>
      </c>
      <c r="L448" s="19"/>
    </row>
    <row r="449" spans="1:12" ht="18">
      <c r="A449" s="5" t="s">
        <v>173</v>
      </c>
      <c r="B449" s="5" t="s">
        <v>50</v>
      </c>
      <c r="C449" s="4">
        <v>50</v>
      </c>
      <c r="D449" s="4">
        <v>0.8</v>
      </c>
      <c r="E449" s="4">
        <f t="shared" si="39"/>
        <v>40</v>
      </c>
      <c r="F449" s="4">
        <f>E449+E449*15/100</f>
        <v>46</v>
      </c>
      <c r="H449">
        <v>0.5</v>
      </c>
      <c r="I449">
        <f>H449*C449</f>
        <v>25</v>
      </c>
      <c r="J449" s="17">
        <f>0.13*I449</f>
        <v>3.25</v>
      </c>
      <c r="L449" s="19"/>
    </row>
    <row r="450" spans="1:14" ht="18">
      <c r="A450" s="5" t="s">
        <v>173</v>
      </c>
      <c r="B450" s="5" t="s">
        <v>45</v>
      </c>
      <c r="C450" s="4">
        <v>20</v>
      </c>
      <c r="D450" s="4">
        <v>6.5</v>
      </c>
      <c r="E450" s="4">
        <f t="shared" si="39"/>
        <v>130</v>
      </c>
      <c r="F450" s="4">
        <f>E450+E450*15/100</f>
        <v>149.5</v>
      </c>
      <c r="G450">
        <f>SUM(F448:F450)</f>
        <v>276</v>
      </c>
      <c r="H450">
        <v>5</v>
      </c>
      <c r="I450">
        <f>H450*C450</f>
        <v>100</v>
      </c>
      <c r="J450" s="17">
        <f>0.13*I450</f>
        <v>13</v>
      </c>
      <c r="K450" s="17">
        <f>SUM(J448:J450)</f>
        <v>19.5</v>
      </c>
      <c r="L450" s="20">
        <f>G450+K450</f>
        <v>295.5</v>
      </c>
      <c r="M450">
        <v>295.5</v>
      </c>
      <c r="N450" s="21">
        <f>L450-M450</f>
        <v>0</v>
      </c>
    </row>
    <row r="451" spans="1:12" ht="18">
      <c r="A451" s="5"/>
      <c r="B451" s="5"/>
      <c r="E451" s="4">
        <f t="shared" si="39"/>
        <v>0</v>
      </c>
      <c r="L451" s="19"/>
    </row>
    <row r="452" spans="1:12" ht="18">
      <c r="A452" s="5" t="s">
        <v>174</v>
      </c>
      <c r="B452" s="5" t="s">
        <v>44</v>
      </c>
      <c r="C452" s="4">
        <v>20</v>
      </c>
      <c r="D452" s="4">
        <v>6</v>
      </c>
      <c r="E452" s="4">
        <f t="shared" si="39"/>
        <v>120</v>
      </c>
      <c r="F452" s="4">
        <f>E452+E452*15/100</f>
        <v>138</v>
      </c>
      <c r="H452">
        <v>5</v>
      </c>
      <c r="I452">
        <f>H452*C452</f>
        <v>100</v>
      </c>
      <c r="J452" s="17">
        <f>0.13*I452</f>
        <v>13</v>
      </c>
      <c r="L452" s="19"/>
    </row>
    <row r="453" spans="1:14" ht="18">
      <c r="A453" s="5" t="s">
        <v>174</v>
      </c>
      <c r="B453" s="5" t="s">
        <v>50</v>
      </c>
      <c r="C453" s="4">
        <v>50</v>
      </c>
      <c r="D453" s="4">
        <v>0.8</v>
      </c>
      <c r="E453" s="4">
        <f t="shared" si="39"/>
        <v>40</v>
      </c>
      <c r="F453" s="4">
        <f>E453+E453*15/100</f>
        <v>46</v>
      </c>
      <c r="G453">
        <f>SUM(F452:F453)</f>
        <v>184</v>
      </c>
      <c r="H453">
        <v>0.5</v>
      </c>
      <c r="I453">
        <f>H453*C453</f>
        <v>25</v>
      </c>
      <c r="J453" s="17">
        <f>0.13*I453</f>
        <v>3.25</v>
      </c>
      <c r="K453" s="17">
        <f>SUM(J452:J453)</f>
        <v>16.25</v>
      </c>
      <c r="L453" s="20">
        <f>G453+K453</f>
        <v>200.25</v>
      </c>
      <c r="M453">
        <v>200.3</v>
      </c>
      <c r="N453" s="21">
        <f>L453-M453</f>
        <v>-0.05000000000001137</v>
      </c>
    </row>
    <row r="454" spans="1:12" ht="18">
      <c r="A454" s="5"/>
      <c r="B454" s="5"/>
      <c r="E454" s="4">
        <f t="shared" si="39"/>
        <v>0</v>
      </c>
      <c r="L454" s="19"/>
    </row>
    <row r="455" spans="1:12" ht="18">
      <c r="A455" s="5" t="s">
        <v>175</v>
      </c>
      <c r="B455" s="5" t="s">
        <v>46</v>
      </c>
      <c r="C455" s="4">
        <v>10</v>
      </c>
      <c r="D455" s="4">
        <v>5</v>
      </c>
      <c r="E455" s="4">
        <f aca="true" t="shared" si="43" ref="E455:E518">C455*D455</f>
        <v>50</v>
      </c>
      <c r="F455" s="4">
        <f>E455+E455*15/100</f>
        <v>57.5</v>
      </c>
      <c r="H455">
        <v>5</v>
      </c>
      <c r="I455">
        <f>H455*C455</f>
        <v>50</v>
      </c>
      <c r="J455" s="17">
        <f>0.13*I455</f>
        <v>6.5</v>
      </c>
      <c r="L455" s="19"/>
    </row>
    <row r="456" spans="1:12" ht="18">
      <c r="A456" s="5" t="s">
        <v>175</v>
      </c>
      <c r="B456" s="5" t="s">
        <v>49</v>
      </c>
      <c r="C456" s="4">
        <v>200</v>
      </c>
      <c r="D456" s="4">
        <v>1.2</v>
      </c>
      <c r="E456" s="4">
        <f t="shared" si="43"/>
        <v>240</v>
      </c>
      <c r="F456" s="4">
        <f>E456+E456*15/100</f>
        <v>276</v>
      </c>
      <c r="H456">
        <v>1</v>
      </c>
      <c r="I456">
        <f>H456*C456</f>
        <v>200</v>
      </c>
      <c r="J456" s="17">
        <f>0.13*I456</f>
        <v>26</v>
      </c>
      <c r="L456" s="19"/>
    </row>
    <row r="457" spans="1:14" ht="18">
      <c r="A457" s="5" t="s">
        <v>175</v>
      </c>
      <c r="B457" s="5" t="s">
        <v>50</v>
      </c>
      <c r="C457" s="4">
        <v>200</v>
      </c>
      <c r="D457" s="4">
        <v>0.8</v>
      </c>
      <c r="E457" s="4">
        <f t="shared" si="43"/>
        <v>160</v>
      </c>
      <c r="F457" s="4">
        <f>E457+E457*15/100</f>
        <v>184</v>
      </c>
      <c r="G457">
        <f>SUM(F455:F457)</f>
        <v>517.5</v>
      </c>
      <c r="H457">
        <v>0.5</v>
      </c>
      <c r="I457">
        <f>H457*C457</f>
        <v>100</v>
      </c>
      <c r="J457" s="17">
        <f>0.13*I457</f>
        <v>13</v>
      </c>
      <c r="K457" s="17">
        <f>SUM(J455:J457)</f>
        <v>45.5</v>
      </c>
      <c r="L457" s="20">
        <f>G457+K457</f>
        <v>563</v>
      </c>
      <c r="M457">
        <v>563</v>
      </c>
      <c r="N457" s="21">
        <f>L457-M457</f>
        <v>0</v>
      </c>
    </row>
    <row r="458" spans="1:12" ht="18">
      <c r="A458" s="5"/>
      <c r="B458" s="5"/>
      <c r="E458" s="4">
        <f t="shared" si="43"/>
        <v>0</v>
      </c>
      <c r="L458" s="19"/>
    </row>
    <row r="459" spans="1:12" ht="18">
      <c r="A459" s="11" t="s">
        <v>176</v>
      </c>
      <c r="B459" s="5" t="s">
        <v>44</v>
      </c>
      <c r="C459" s="4">
        <v>10</v>
      </c>
      <c r="D459" s="4">
        <v>6</v>
      </c>
      <c r="E459" s="4">
        <f t="shared" si="43"/>
        <v>60</v>
      </c>
      <c r="F459" s="4">
        <f aca="true" t="shared" si="44" ref="F459:F464">E459+E459*15/100</f>
        <v>69</v>
      </c>
      <c r="H459">
        <v>5</v>
      </c>
      <c r="I459">
        <f aca="true" t="shared" si="45" ref="I459:I464">H459*C459</f>
        <v>50</v>
      </c>
      <c r="J459" s="17">
        <f aca="true" t="shared" si="46" ref="J459:J464">0.13*I459</f>
        <v>6.5</v>
      </c>
      <c r="L459" s="19"/>
    </row>
    <row r="460" spans="1:12" ht="18">
      <c r="A460" s="11" t="s">
        <v>176</v>
      </c>
      <c r="B460" s="5" t="s">
        <v>45</v>
      </c>
      <c r="C460" s="4">
        <v>20</v>
      </c>
      <c r="D460" s="4">
        <v>6.5</v>
      </c>
      <c r="E460" s="4">
        <f t="shared" si="43"/>
        <v>130</v>
      </c>
      <c r="F460" s="4">
        <f t="shared" si="44"/>
        <v>149.5</v>
      </c>
      <c r="H460">
        <v>5</v>
      </c>
      <c r="I460">
        <f t="shared" si="45"/>
        <v>100</v>
      </c>
      <c r="J460" s="17">
        <f t="shared" si="46"/>
        <v>13</v>
      </c>
      <c r="L460" s="19"/>
    </row>
    <row r="461" spans="1:12" ht="18">
      <c r="A461" s="11" t="s">
        <v>176</v>
      </c>
      <c r="B461" s="5" t="s">
        <v>46</v>
      </c>
      <c r="C461" s="4">
        <v>10</v>
      </c>
      <c r="D461" s="4">
        <v>5</v>
      </c>
      <c r="E461" s="4">
        <f t="shared" si="43"/>
        <v>50</v>
      </c>
      <c r="F461" s="4">
        <f t="shared" si="44"/>
        <v>57.5</v>
      </c>
      <c r="H461">
        <v>5</v>
      </c>
      <c r="I461">
        <f t="shared" si="45"/>
        <v>50</v>
      </c>
      <c r="J461" s="17">
        <f t="shared" si="46"/>
        <v>6.5</v>
      </c>
      <c r="L461" s="19"/>
    </row>
    <row r="462" spans="1:12" ht="18">
      <c r="A462" s="11" t="s">
        <v>176</v>
      </c>
      <c r="B462" s="12" t="s">
        <v>99</v>
      </c>
      <c r="C462" s="10">
        <v>50</v>
      </c>
      <c r="D462" s="10">
        <v>1.4</v>
      </c>
      <c r="E462" s="4">
        <f t="shared" si="43"/>
        <v>70</v>
      </c>
      <c r="F462" s="4">
        <f t="shared" si="44"/>
        <v>80.5</v>
      </c>
      <c r="H462">
        <v>0.5</v>
      </c>
      <c r="I462">
        <f t="shared" si="45"/>
        <v>25</v>
      </c>
      <c r="J462" s="17">
        <f t="shared" si="46"/>
        <v>3.25</v>
      </c>
      <c r="L462" s="19"/>
    </row>
    <row r="463" spans="1:12" ht="18">
      <c r="A463" s="11" t="s">
        <v>176</v>
      </c>
      <c r="B463" s="5" t="s">
        <v>52</v>
      </c>
      <c r="C463" s="4">
        <v>2</v>
      </c>
      <c r="D463" s="4">
        <v>50</v>
      </c>
      <c r="E463" s="4">
        <f t="shared" si="43"/>
        <v>100</v>
      </c>
      <c r="F463" s="4">
        <f t="shared" si="44"/>
        <v>115</v>
      </c>
      <c r="H463">
        <v>3</v>
      </c>
      <c r="I463">
        <f t="shared" si="45"/>
        <v>6</v>
      </c>
      <c r="J463" s="17">
        <f t="shared" si="46"/>
        <v>0.78</v>
      </c>
      <c r="L463" s="19"/>
    </row>
    <row r="464" spans="1:14" ht="18">
      <c r="A464" s="11" t="s">
        <v>176</v>
      </c>
      <c r="B464" s="5" t="s">
        <v>50</v>
      </c>
      <c r="C464" s="4">
        <v>50</v>
      </c>
      <c r="D464" s="4">
        <v>0.8</v>
      </c>
      <c r="E464" s="4">
        <f t="shared" si="43"/>
        <v>40</v>
      </c>
      <c r="F464" s="4">
        <f t="shared" si="44"/>
        <v>46</v>
      </c>
      <c r="G464">
        <f>SUM(F459:F464)</f>
        <v>517.5</v>
      </c>
      <c r="H464">
        <v>0.5</v>
      </c>
      <c r="I464">
        <f t="shared" si="45"/>
        <v>25</v>
      </c>
      <c r="J464" s="17">
        <f t="shared" si="46"/>
        <v>3.25</v>
      </c>
      <c r="K464" s="17">
        <f>SUM(J459:J464)</f>
        <v>33.28</v>
      </c>
      <c r="L464" s="20">
        <f>G464+K464</f>
        <v>550.78</v>
      </c>
      <c r="M464">
        <v>467</v>
      </c>
      <c r="N464" s="21">
        <f>L464-M464</f>
        <v>83.77999999999997</v>
      </c>
    </row>
    <row r="465" spans="1:12" ht="18">
      <c r="A465" s="5"/>
      <c r="B465" s="5"/>
      <c r="E465" s="4">
        <f t="shared" si="43"/>
        <v>0</v>
      </c>
      <c r="L465" s="19"/>
    </row>
    <row r="466" spans="1:12" ht="18">
      <c r="A466" s="5" t="s">
        <v>177</v>
      </c>
      <c r="B466" s="5" t="s">
        <v>45</v>
      </c>
      <c r="C466" s="4">
        <v>10</v>
      </c>
      <c r="D466" s="4">
        <v>6.5</v>
      </c>
      <c r="E466" s="4">
        <f t="shared" si="43"/>
        <v>65</v>
      </c>
      <c r="F466" s="4">
        <f>E466+E466*15/100</f>
        <v>74.75</v>
      </c>
      <c r="H466">
        <v>5</v>
      </c>
      <c r="I466">
        <f>H466*C466</f>
        <v>50</v>
      </c>
      <c r="J466" s="17">
        <f>0.13*I466</f>
        <v>6.5</v>
      </c>
      <c r="L466" s="19"/>
    </row>
    <row r="467" spans="1:14" ht="18">
      <c r="A467" s="5" t="s">
        <v>177</v>
      </c>
      <c r="B467" s="5" t="s">
        <v>49</v>
      </c>
      <c r="C467" s="4">
        <v>20</v>
      </c>
      <c r="D467" s="4">
        <v>1.2</v>
      </c>
      <c r="E467" s="4">
        <f t="shared" si="43"/>
        <v>24</v>
      </c>
      <c r="F467" s="4">
        <f>E467+E467*15/100</f>
        <v>27.6</v>
      </c>
      <c r="G467">
        <f>SUM(F466:F467)</f>
        <v>102.35</v>
      </c>
      <c r="H467">
        <v>1</v>
      </c>
      <c r="I467">
        <f>H467*C467</f>
        <v>20</v>
      </c>
      <c r="J467" s="17">
        <f>0.13*I467</f>
        <v>2.6</v>
      </c>
      <c r="K467" s="17">
        <f>SUM(J466:J467)</f>
        <v>9.1</v>
      </c>
      <c r="L467" s="20">
        <f>G467+K467</f>
        <v>111.44999999999999</v>
      </c>
      <c r="M467">
        <v>111.5</v>
      </c>
      <c r="N467" s="21">
        <f>L467-M467</f>
        <v>-0.05000000000001137</v>
      </c>
    </row>
    <row r="468" spans="1:12" ht="18">
      <c r="A468" s="5"/>
      <c r="B468" s="5"/>
      <c r="E468" s="4">
        <f t="shared" si="43"/>
        <v>0</v>
      </c>
      <c r="L468" s="19"/>
    </row>
    <row r="469" spans="1:12" ht="18">
      <c r="A469" s="5" t="s">
        <v>178</v>
      </c>
      <c r="B469" s="5" t="s">
        <v>49</v>
      </c>
      <c r="C469" s="4">
        <v>10</v>
      </c>
      <c r="D469" s="4">
        <v>1.2</v>
      </c>
      <c r="E469" s="4">
        <f t="shared" si="43"/>
        <v>12</v>
      </c>
      <c r="F469" s="4">
        <f>E469+E469*15/100</f>
        <v>13.8</v>
      </c>
      <c r="H469">
        <v>1</v>
      </c>
      <c r="I469">
        <f>H469*C469</f>
        <v>10</v>
      </c>
      <c r="J469" s="17">
        <f>0.13*I469</f>
        <v>1.3</v>
      </c>
      <c r="L469" s="19"/>
    </row>
    <row r="470" spans="1:12" ht="18">
      <c r="A470" s="5" t="s">
        <v>178</v>
      </c>
      <c r="B470" s="5" t="s">
        <v>45</v>
      </c>
      <c r="C470" s="4">
        <v>20</v>
      </c>
      <c r="D470" s="4">
        <v>6.5</v>
      </c>
      <c r="E470" s="4">
        <f t="shared" si="43"/>
        <v>130</v>
      </c>
      <c r="F470" s="4">
        <f>E470+E470*15/100</f>
        <v>149.5</v>
      </c>
      <c r="H470">
        <v>5</v>
      </c>
      <c r="I470">
        <f>H470*C470</f>
        <v>100</v>
      </c>
      <c r="J470" s="17">
        <f>0.13*I470</f>
        <v>13</v>
      </c>
      <c r="L470" s="19"/>
    </row>
    <row r="471" spans="1:14" ht="18">
      <c r="A471" s="5" t="s">
        <v>178</v>
      </c>
      <c r="B471" s="5" t="s">
        <v>50</v>
      </c>
      <c r="C471" s="4">
        <v>30</v>
      </c>
      <c r="D471" s="4">
        <v>0.8</v>
      </c>
      <c r="E471" s="4">
        <f t="shared" si="43"/>
        <v>24</v>
      </c>
      <c r="F471" s="4">
        <f>E471+E471*15/100</f>
        <v>27.6</v>
      </c>
      <c r="G471">
        <f>SUM(F469:F471)</f>
        <v>190.9</v>
      </c>
      <c r="H471">
        <v>0.5</v>
      </c>
      <c r="I471">
        <f>H471*C471</f>
        <v>15</v>
      </c>
      <c r="J471" s="17">
        <f>0.13*I471</f>
        <v>1.9500000000000002</v>
      </c>
      <c r="K471" s="17">
        <f>SUM(J469:J471)</f>
        <v>16.25</v>
      </c>
      <c r="L471" s="20">
        <f>G471+K471</f>
        <v>207.15</v>
      </c>
      <c r="M471">
        <v>208</v>
      </c>
      <c r="N471" s="21">
        <f>L471-M471</f>
        <v>-0.8499999999999943</v>
      </c>
    </row>
    <row r="472" spans="1:12" ht="18">
      <c r="A472" s="5"/>
      <c r="B472" s="5"/>
      <c r="E472" s="4">
        <f t="shared" si="43"/>
        <v>0</v>
      </c>
      <c r="L472" s="19"/>
    </row>
    <row r="473" spans="1:12" ht="18">
      <c r="A473" s="5" t="s">
        <v>179</v>
      </c>
      <c r="B473" s="5" t="s">
        <v>52</v>
      </c>
      <c r="C473" s="4">
        <v>2</v>
      </c>
      <c r="D473" s="4">
        <v>50</v>
      </c>
      <c r="E473" s="4">
        <f t="shared" si="43"/>
        <v>100</v>
      </c>
      <c r="F473" s="4">
        <f>E473+E473*15/100</f>
        <v>115</v>
      </c>
      <c r="H473">
        <v>3</v>
      </c>
      <c r="I473">
        <f>H473*C473</f>
        <v>6</v>
      </c>
      <c r="J473" s="17">
        <f>0.13*I473</f>
        <v>0.78</v>
      </c>
      <c r="L473" s="19"/>
    </row>
    <row r="474" spans="1:14" ht="18">
      <c r="A474" s="5" t="s">
        <v>179</v>
      </c>
      <c r="B474" s="5" t="s">
        <v>45</v>
      </c>
      <c r="C474" s="4">
        <v>30</v>
      </c>
      <c r="D474" s="4">
        <v>6.5</v>
      </c>
      <c r="E474" s="4">
        <f t="shared" si="43"/>
        <v>195</v>
      </c>
      <c r="F474" s="4">
        <f>E474+E474*15/100</f>
        <v>224.25</v>
      </c>
      <c r="G474">
        <f>SUM(F473:F474)</f>
        <v>339.25</v>
      </c>
      <c r="H474">
        <v>5</v>
      </c>
      <c r="I474">
        <f>H474*C474</f>
        <v>150</v>
      </c>
      <c r="J474" s="17">
        <f>0.13*I474</f>
        <v>19.5</v>
      </c>
      <c r="K474" s="17">
        <f>SUM(J473:J474)</f>
        <v>20.28</v>
      </c>
      <c r="L474" s="20">
        <f>G474+K474</f>
        <v>359.53</v>
      </c>
      <c r="M474">
        <v>360</v>
      </c>
      <c r="N474" s="21">
        <f>L474-M474</f>
        <v>-0.4700000000000273</v>
      </c>
    </row>
    <row r="475" spans="1:12" ht="18">
      <c r="A475" s="5"/>
      <c r="B475" s="5"/>
      <c r="E475" s="4">
        <f t="shared" si="43"/>
        <v>0</v>
      </c>
      <c r="L475" s="19"/>
    </row>
    <row r="476" spans="1:14" ht="18">
      <c r="A476" s="8" t="s">
        <v>48</v>
      </c>
      <c r="B476" s="8" t="s">
        <v>44</v>
      </c>
      <c r="C476" s="9">
        <v>40</v>
      </c>
      <c r="D476" s="9">
        <v>6</v>
      </c>
      <c r="E476" s="4">
        <f t="shared" si="43"/>
        <v>240</v>
      </c>
      <c r="F476" s="13">
        <f>E476+E476*15/100</f>
        <v>276</v>
      </c>
      <c r="G476" s="13">
        <f>SUM(F476)</f>
        <v>276</v>
      </c>
      <c r="H476">
        <v>5</v>
      </c>
      <c r="I476">
        <f>H476*C476</f>
        <v>200</v>
      </c>
      <c r="J476" s="17">
        <f>0.13*I476</f>
        <v>26</v>
      </c>
      <c r="K476" s="17">
        <f>SUM(J476)</f>
        <v>26</v>
      </c>
      <c r="L476" s="20">
        <f>G476+K476</f>
        <v>302</v>
      </c>
      <c r="N476" s="21">
        <f>L476-M476</f>
        <v>302</v>
      </c>
    </row>
    <row r="477" spans="1:14" ht="18">
      <c r="A477" s="8" t="s">
        <v>48</v>
      </c>
      <c r="B477" s="8" t="s">
        <v>99</v>
      </c>
      <c r="C477" s="9">
        <v>2010</v>
      </c>
      <c r="D477" s="9">
        <v>1.4</v>
      </c>
      <c r="E477" s="4">
        <f t="shared" si="43"/>
        <v>2814</v>
      </c>
      <c r="F477" s="13">
        <f>E477+E477*15/100</f>
        <v>3236.1</v>
      </c>
      <c r="G477" s="13">
        <f>SUM(F477)</f>
        <v>3236.1</v>
      </c>
      <c r="H477">
        <v>0.5</v>
      </c>
      <c r="I477">
        <f>H477*C477</f>
        <v>1005</v>
      </c>
      <c r="J477" s="17">
        <f>0.13*I477</f>
        <v>130.65</v>
      </c>
      <c r="K477" s="17">
        <f>SUM(J477)</f>
        <v>130.65</v>
      </c>
      <c r="L477" s="20">
        <f>G477+K477</f>
        <v>3366.75</v>
      </c>
      <c r="N477" s="21">
        <f>L477-M477</f>
        <v>3366.75</v>
      </c>
    </row>
    <row r="478" spans="1:14" ht="18">
      <c r="A478" s="15" t="s">
        <v>48</v>
      </c>
      <c r="B478" s="15" t="s">
        <v>46</v>
      </c>
      <c r="C478" s="16">
        <v>10</v>
      </c>
      <c r="D478" s="16">
        <v>5</v>
      </c>
      <c r="E478" s="4">
        <f t="shared" si="43"/>
        <v>50</v>
      </c>
      <c r="F478" s="10">
        <f>E478+E478*15/100</f>
        <v>57.5</v>
      </c>
      <c r="G478" s="10">
        <f>SUM(F478)</f>
        <v>57.5</v>
      </c>
      <c r="H478" s="10">
        <v>0.5</v>
      </c>
      <c r="I478">
        <f>H478*C478</f>
        <v>5</v>
      </c>
      <c r="J478" s="17">
        <f>0.13*I478</f>
        <v>0.65</v>
      </c>
      <c r="K478" s="17">
        <f>SUM(J478)</f>
        <v>0.65</v>
      </c>
      <c r="L478" s="20">
        <f>G478+K478</f>
        <v>58.15</v>
      </c>
      <c r="N478" s="21">
        <f>L478-M478</f>
        <v>58.15</v>
      </c>
    </row>
    <row r="479" spans="1:14" ht="18">
      <c r="A479" s="8" t="s">
        <v>48</v>
      </c>
      <c r="B479" s="8" t="s">
        <v>56</v>
      </c>
      <c r="C479" s="9">
        <v>0</v>
      </c>
      <c r="D479" s="9">
        <v>18.6</v>
      </c>
      <c r="E479" s="4">
        <f t="shared" si="43"/>
        <v>0</v>
      </c>
      <c r="F479" s="13">
        <f>E479+E479*15/100</f>
        <v>0</v>
      </c>
      <c r="G479" s="13">
        <f>SUM(F479)</f>
        <v>0</v>
      </c>
      <c r="H479">
        <v>1.5</v>
      </c>
      <c r="I479">
        <f>H479*C479</f>
        <v>0</v>
      </c>
      <c r="J479" s="17">
        <f>0.13*I479</f>
        <v>0</v>
      </c>
      <c r="K479" s="17">
        <f>SUM(J479)</f>
        <v>0</v>
      </c>
      <c r="L479" s="20">
        <f>G479+K479</f>
        <v>0</v>
      </c>
      <c r="N479" s="21">
        <f>L479-M479</f>
        <v>0</v>
      </c>
    </row>
    <row r="480" spans="1:14" ht="18">
      <c r="A480" s="8" t="s">
        <v>48</v>
      </c>
      <c r="B480" s="8" t="s">
        <v>52</v>
      </c>
      <c r="C480" s="9">
        <v>36</v>
      </c>
      <c r="D480" s="9">
        <v>50</v>
      </c>
      <c r="E480" s="4">
        <f t="shared" si="43"/>
        <v>1800</v>
      </c>
      <c r="F480" s="13">
        <f>E480+E480*15/100</f>
        <v>2070</v>
      </c>
      <c r="G480" s="13">
        <f>SUM(F480)</f>
        <v>2070</v>
      </c>
      <c r="H480">
        <v>3</v>
      </c>
      <c r="I480">
        <f>H480*C480</f>
        <v>108</v>
      </c>
      <c r="J480" s="17">
        <f>0.13*I480</f>
        <v>14.040000000000001</v>
      </c>
      <c r="K480" s="17">
        <f>SUM(J480)</f>
        <v>14.040000000000001</v>
      </c>
      <c r="L480" s="20">
        <f>G480+K480</f>
        <v>2084.04</v>
      </c>
      <c r="N480" s="21">
        <f>L480-M480</f>
        <v>2084.04</v>
      </c>
    </row>
    <row r="481" spans="1:12" ht="18">
      <c r="A481" s="5"/>
      <c r="B481" s="5"/>
      <c r="E481" s="4">
        <f t="shared" si="43"/>
        <v>0</v>
      </c>
      <c r="L481" s="19"/>
    </row>
    <row r="482" spans="1:12" ht="18">
      <c r="A482" s="5" t="s">
        <v>180</v>
      </c>
      <c r="B482" s="5" t="s">
        <v>49</v>
      </c>
      <c r="C482" s="4">
        <v>100</v>
      </c>
      <c r="D482" s="4">
        <v>1.2</v>
      </c>
      <c r="E482" s="4">
        <f t="shared" si="43"/>
        <v>120</v>
      </c>
      <c r="F482" s="4">
        <f>E482+E482*15/100</f>
        <v>138</v>
      </c>
      <c r="H482">
        <v>1</v>
      </c>
      <c r="I482">
        <f>H482*C482</f>
        <v>100</v>
      </c>
      <c r="J482" s="17">
        <f>0.13*I482</f>
        <v>13</v>
      </c>
      <c r="L482" s="19"/>
    </row>
    <row r="483" spans="1:14" ht="18">
      <c r="A483" s="5" t="s">
        <v>180</v>
      </c>
      <c r="B483" s="12" t="s">
        <v>50</v>
      </c>
      <c r="C483" s="10">
        <v>30</v>
      </c>
      <c r="D483" s="10">
        <v>0.8</v>
      </c>
      <c r="E483" s="4">
        <f t="shared" si="43"/>
        <v>24</v>
      </c>
      <c r="F483" s="4">
        <f>E483+E483*15/100</f>
        <v>27.6</v>
      </c>
      <c r="G483">
        <f>SUM(F482:F483)</f>
        <v>165.6</v>
      </c>
      <c r="H483">
        <v>0.5</v>
      </c>
      <c r="I483">
        <f>H483*C483</f>
        <v>15</v>
      </c>
      <c r="J483" s="17">
        <f>0.13*I483</f>
        <v>1.9500000000000002</v>
      </c>
      <c r="K483" s="17">
        <f>SUM(J482:J483)</f>
        <v>14.95</v>
      </c>
      <c r="L483" s="20">
        <f>G483+K483</f>
        <v>180.54999999999998</v>
      </c>
      <c r="N483" s="21">
        <f>L483-M483</f>
        <v>180.54999999999998</v>
      </c>
    </row>
    <row r="484" spans="1:12" ht="18">
      <c r="A484" s="5"/>
      <c r="B484" s="12"/>
      <c r="C484" s="10"/>
      <c r="D484" s="10"/>
      <c r="E484" s="4">
        <f t="shared" si="43"/>
        <v>0</v>
      </c>
      <c r="F484" s="10"/>
      <c r="L484" s="19"/>
    </row>
    <row r="485" spans="1:12" ht="18">
      <c r="A485" s="5" t="s">
        <v>181</v>
      </c>
      <c r="B485" s="12" t="s">
        <v>45</v>
      </c>
      <c r="C485" s="10">
        <v>10</v>
      </c>
      <c r="D485" s="10">
        <v>6.5</v>
      </c>
      <c r="E485" s="4">
        <f t="shared" si="43"/>
        <v>65</v>
      </c>
      <c r="F485" s="4">
        <f>E485+E485*15/100</f>
        <v>74.75</v>
      </c>
      <c r="H485">
        <v>5</v>
      </c>
      <c r="I485">
        <f>H485*C485</f>
        <v>50</v>
      </c>
      <c r="J485" s="17">
        <f>0.13*I485</f>
        <v>6.5</v>
      </c>
      <c r="L485" s="19"/>
    </row>
    <row r="486" spans="1:14" ht="18">
      <c r="A486" s="5" t="s">
        <v>181</v>
      </c>
      <c r="B486" s="12" t="s">
        <v>50</v>
      </c>
      <c r="C486" s="10">
        <v>20</v>
      </c>
      <c r="D486" s="10">
        <v>0.8</v>
      </c>
      <c r="E486" s="4">
        <f t="shared" si="43"/>
        <v>16</v>
      </c>
      <c r="F486" s="4">
        <f>E486+E486*15/100</f>
        <v>18.4</v>
      </c>
      <c r="G486">
        <f>SUM(F485:F486)</f>
        <v>93.15</v>
      </c>
      <c r="H486">
        <v>0.5</v>
      </c>
      <c r="I486">
        <f>H486*C486</f>
        <v>10</v>
      </c>
      <c r="J486" s="17">
        <f>0.13*I486</f>
        <v>1.3</v>
      </c>
      <c r="K486" s="17">
        <f>SUM(J485:J486)</f>
        <v>7.8</v>
      </c>
      <c r="L486" s="20">
        <f>G486+K486</f>
        <v>100.95</v>
      </c>
      <c r="M486">
        <v>101</v>
      </c>
      <c r="N486" s="21">
        <f>L486-M486</f>
        <v>-0.04999999999999716</v>
      </c>
    </row>
    <row r="487" spans="2:12" ht="18">
      <c r="B487" s="10"/>
      <c r="C487" s="10"/>
      <c r="D487" s="10"/>
      <c r="E487" s="4">
        <f t="shared" si="43"/>
        <v>0</v>
      </c>
      <c r="F487" s="10"/>
      <c r="L487" s="19"/>
    </row>
    <row r="488" spans="1:12" ht="18">
      <c r="A488" s="5" t="s">
        <v>188</v>
      </c>
      <c r="B488" s="12" t="s">
        <v>50</v>
      </c>
      <c r="C488" s="10">
        <v>100</v>
      </c>
      <c r="D488" s="10">
        <v>0.8</v>
      </c>
      <c r="E488" s="4">
        <f t="shared" si="43"/>
        <v>80</v>
      </c>
      <c r="F488" s="4">
        <f>E488+E488*15/100</f>
        <v>92</v>
      </c>
      <c r="H488">
        <v>0.5</v>
      </c>
      <c r="I488">
        <f>H488*C488</f>
        <v>50</v>
      </c>
      <c r="J488" s="17">
        <f>0.13*I488</f>
        <v>6.5</v>
      </c>
      <c r="L488" s="19"/>
    </row>
    <row r="489" spans="1:14" ht="18">
      <c r="A489" s="5" t="s">
        <v>188</v>
      </c>
      <c r="B489" s="12" t="s">
        <v>53</v>
      </c>
      <c r="C489" s="10">
        <v>4</v>
      </c>
      <c r="D489" s="10">
        <v>8</v>
      </c>
      <c r="E489" s="4">
        <f t="shared" si="43"/>
        <v>32</v>
      </c>
      <c r="F489" s="4">
        <f>E489+E489*15/100</f>
        <v>36.8</v>
      </c>
      <c r="G489">
        <f>SUM(F488:F489)</f>
        <v>128.8</v>
      </c>
      <c r="H489">
        <v>1.5</v>
      </c>
      <c r="I489">
        <f>H489*C489</f>
        <v>6</v>
      </c>
      <c r="J489" s="17">
        <f>0.13*I489</f>
        <v>0.78</v>
      </c>
      <c r="K489" s="17">
        <f>SUM(J488:J489)</f>
        <v>7.28</v>
      </c>
      <c r="L489" s="20">
        <f>G489+K489</f>
        <v>136.08</v>
      </c>
      <c r="M489">
        <v>136.1</v>
      </c>
      <c r="N489" s="21">
        <f>L489-M489</f>
        <v>-0.01999999999998181</v>
      </c>
    </row>
    <row r="490" spans="1:12" ht="18">
      <c r="A490" s="5"/>
      <c r="B490" s="12"/>
      <c r="C490" s="10"/>
      <c r="D490" s="10"/>
      <c r="E490" s="4">
        <f t="shared" si="43"/>
        <v>0</v>
      </c>
      <c r="F490" s="10"/>
      <c r="L490" s="19"/>
    </row>
    <row r="491" spans="1:12" ht="18">
      <c r="A491" s="11" t="s">
        <v>189</v>
      </c>
      <c r="B491" s="12" t="s">
        <v>44</v>
      </c>
      <c r="C491" s="10">
        <v>10</v>
      </c>
      <c r="D491" s="10">
        <v>6</v>
      </c>
      <c r="E491" s="4">
        <f t="shared" si="43"/>
        <v>60</v>
      </c>
      <c r="F491" s="4">
        <f>E491+E491*15/100</f>
        <v>69</v>
      </c>
      <c r="H491">
        <v>5</v>
      </c>
      <c r="I491">
        <f>H491*C491</f>
        <v>50</v>
      </c>
      <c r="J491" s="17">
        <f>0.13*I491</f>
        <v>6.5</v>
      </c>
      <c r="L491" s="19"/>
    </row>
    <row r="492" spans="1:12" ht="18">
      <c r="A492" s="11" t="s">
        <v>189</v>
      </c>
      <c r="B492" s="12" t="s">
        <v>45</v>
      </c>
      <c r="C492" s="10">
        <v>10</v>
      </c>
      <c r="D492" s="10">
        <v>6.5</v>
      </c>
      <c r="E492" s="4">
        <f t="shared" si="43"/>
        <v>65</v>
      </c>
      <c r="F492" s="4">
        <f>E492+E492*15/100</f>
        <v>74.75</v>
      </c>
      <c r="H492">
        <v>5</v>
      </c>
      <c r="I492">
        <f>H492*C492</f>
        <v>50</v>
      </c>
      <c r="J492" s="17">
        <f>0.13*I492</f>
        <v>6.5</v>
      </c>
      <c r="L492" s="19"/>
    </row>
    <row r="493" spans="1:12" ht="18">
      <c r="A493" s="11" t="s">
        <v>189</v>
      </c>
      <c r="B493" s="12" t="s">
        <v>99</v>
      </c>
      <c r="C493" s="10">
        <v>20</v>
      </c>
      <c r="D493" s="10">
        <v>1.4</v>
      </c>
      <c r="E493" s="4">
        <f t="shared" si="43"/>
        <v>28</v>
      </c>
      <c r="F493" s="4">
        <f>E493+E493*15/100</f>
        <v>32.2</v>
      </c>
      <c r="H493">
        <v>0.5</v>
      </c>
      <c r="I493">
        <f>H493*C493</f>
        <v>10</v>
      </c>
      <c r="J493" s="17">
        <f>0.13*I493</f>
        <v>1.3</v>
      </c>
      <c r="L493" s="19"/>
    </row>
    <row r="494" spans="1:14" ht="18">
      <c r="A494" s="11" t="s">
        <v>189</v>
      </c>
      <c r="B494" s="12" t="s">
        <v>46</v>
      </c>
      <c r="C494" s="10">
        <v>10</v>
      </c>
      <c r="D494" s="10">
        <v>5</v>
      </c>
      <c r="E494" s="4">
        <f t="shared" si="43"/>
        <v>50</v>
      </c>
      <c r="F494" s="4">
        <f>E494+E494*15/100</f>
        <v>57.5</v>
      </c>
      <c r="G494">
        <f>SUM(F491:F494)</f>
        <v>233.45</v>
      </c>
      <c r="H494">
        <v>5</v>
      </c>
      <c r="I494">
        <f>H494*C494</f>
        <v>50</v>
      </c>
      <c r="J494" s="17">
        <f>0.13*I494</f>
        <v>6.5</v>
      </c>
      <c r="K494" s="17">
        <f>SUM(J491:J494)</f>
        <v>20.8</v>
      </c>
      <c r="L494" s="20">
        <f>G494+K494</f>
        <v>254.25</v>
      </c>
      <c r="M494">
        <v>255</v>
      </c>
      <c r="N494" s="21">
        <f>L494-M494</f>
        <v>-0.75</v>
      </c>
    </row>
    <row r="495" spans="1:12" ht="18">
      <c r="A495" s="11"/>
      <c r="B495" s="12"/>
      <c r="C495" s="10"/>
      <c r="D495" s="10"/>
      <c r="E495" s="4">
        <f t="shared" si="43"/>
        <v>0</v>
      </c>
      <c r="F495" s="10"/>
      <c r="L495" s="19"/>
    </row>
    <row r="496" spans="1:12" ht="18">
      <c r="A496" s="5" t="s">
        <v>190</v>
      </c>
      <c r="B496" s="12" t="s">
        <v>44</v>
      </c>
      <c r="C496" s="10">
        <v>10</v>
      </c>
      <c r="D496" s="10">
        <v>6</v>
      </c>
      <c r="E496" s="4">
        <f t="shared" si="43"/>
        <v>60</v>
      </c>
      <c r="F496" s="4">
        <f>E496+E496*15/100</f>
        <v>69</v>
      </c>
      <c r="H496">
        <v>5</v>
      </c>
      <c r="I496">
        <f>H496*C496</f>
        <v>50</v>
      </c>
      <c r="J496" s="17">
        <f>0.13*I496</f>
        <v>6.5</v>
      </c>
      <c r="L496" s="19"/>
    </row>
    <row r="497" spans="1:14" ht="18">
      <c r="A497" s="5" t="s">
        <v>190</v>
      </c>
      <c r="B497" s="12" t="s">
        <v>45</v>
      </c>
      <c r="C497" s="10">
        <v>10</v>
      </c>
      <c r="D497" s="10">
        <v>6.5</v>
      </c>
      <c r="E497" s="4">
        <f t="shared" si="43"/>
        <v>65</v>
      </c>
      <c r="F497" s="4">
        <f>E497+E497*15/100</f>
        <v>74.75</v>
      </c>
      <c r="G497">
        <f>SUM(F496:F497)</f>
        <v>143.75</v>
      </c>
      <c r="H497">
        <v>5</v>
      </c>
      <c r="I497">
        <f>H497*C497</f>
        <v>50</v>
      </c>
      <c r="J497" s="17">
        <f>0.13*I497</f>
        <v>6.5</v>
      </c>
      <c r="K497" s="17">
        <f>SUM(J496:J497)</f>
        <v>13</v>
      </c>
      <c r="L497" s="20">
        <f>G497+K497</f>
        <v>156.75</v>
      </c>
      <c r="N497" s="21">
        <f>L497-M497</f>
        <v>156.75</v>
      </c>
    </row>
    <row r="498" spans="1:12" ht="18">
      <c r="A498" s="5"/>
      <c r="B498" s="12"/>
      <c r="C498" s="10"/>
      <c r="D498" s="10"/>
      <c r="E498" s="4">
        <f t="shared" si="43"/>
        <v>0</v>
      </c>
      <c r="F498" s="10"/>
      <c r="L498" s="19"/>
    </row>
    <row r="499" spans="1:12" ht="18">
      <c r="A499" s="5" t="s">
        <v>191</v>
      </c>
      <c r="B499" s="12" t="s">
        <v>46</v>
      </c>
      <c r="C499" s="10">
        <v>10</v>
      </c>
      <c r="D499" s="10">
        <v>5</v>
      </c>
      <c r="E499" s="4">
        <f t="shared" si="43"/>
        <v>50</v>
      </c>
      <c r="F499" s="4">
        <f>E499+E499*15/100</f>
        <v>57.5</v>
      </c>
      <c r="H499">
        <v>5</v>
      </c>
      <c r="I499">
        <f>H499*C499</f>
        <v>50</v>
      </c>
      <c r="J499" s="17">
        <f>0.13*I499</f>
        <v>6.5</v>
      </c>
      <c r="L499" s="19"/>
    </row>
    <row r="500" spans="1:12" ht="18">
      <c r="A500" s="5" t="s">
        <v>191</v>
      </c>
      <c r="B500" s="12" t="s">
        <v>44</v>
      </c>
      <c r="C500" s="10">
        <v>20</v>
      </c>
      <c r="D500" s="10">
        <v>6</v>
      </c>
      <c r="E500" s="4">
        <f t="shared" si="43"/>
        <v>120</v>
      </c>
      <c r="F500" s="4">
        <f>E500+E500*15/100</f>
        <v>138</v>
      </c>
      <c r="H500">
        <v>5</v>
      </c>
      <c r="I500">
        <f>H500*C500</f>
        <v>100</v>
      </c>
      <c r="J500" s="17">
        <f>0.13*I500</f>
        <v>13</v>
      </c>
      <c r="L500" s="19"/>
    </row>
    <row r="501" spans="1:14" ht="18">
      <c r="A501" s="5" t="s">
        <v>191</v>
      </c>
      <c r="B501" s="12" t="s">
        <v>99</v>
      </c>
      <c r="C501" s="10">
        <v>20</v>
      </c>
      <c r="D501" s="10">
        <v>1.4</v>
      </c>
      <c r="E501" s="4">
        <f t="shared" si="43"/>
        <v>28</v>
      </c>
      <c r="F501" s="4">
        <f>E501+E501*15/100</f>
        <v>32.2</v>
      </c>
      <c r="G501">
        <f>SUM(F499:F501)</f>
        <v>227.7</v>
      </c>
      <c r="H501">
        <v>0.5</v>
      </c>
      <c r="I501">
        <f>H501*C501</f>
        <v>10</v>
      </c>
      <c r="J501" s="17">
        <f>0.13*I501</f>
        <v>1.3</v>
      </c>
      <c r="K501" s="17">
        <f>SUM(J499:J501)</f>
        <v>20.8</v>
      </c>
      <c r="L501" s="20">
        <f>G501+K501</f>
        <v>248.5</v>
      </c>
      <c r="M501">
        <v>248.5</v>
      </c>
      <c r="N501" s="21">
        <f>L501-M501</f>
        <v>0</v>
      </c>
    </row>
    <row r="502" spans="1:12" ht="18">
      <c r="A502" s="5"/>
      <c r="B502" s="12"/>
      <c r="C502" s="10"/>
      <c r="D502" s="10"/>
      <c r="E502" s="4">
        <f t="shared" si="43"/>
        <v>0</v>
      </c>
      <c r="F502" s="10"/>
      <c r="L502" s="19"/>
    </row>
    <row r="503" spans="1:12" ht="18">
      <c r="A503" s="5" t="s">
        <v>192</v>
      </c>
      <c r="B503" s="12" t="s">
        <v>46</v>
      </c>
      <c r="C503" s="10">
        <v>10</v>
      </c>
      <c r="D503" s="10">
        <v>5</v>
      </c>
      <c r="E503" s="4">
        <f t="shared" si="43"/>
        <v>50</v>
      </c>
      <c r="F503" s="4">
        <f>E503+E503*15/100</f>
        <v>57.5</v>
      </c>
      <c r="H503">
        <v>5</v>
      </c>
      <c r="I503">
        <f>H503*C503</f>
        <v>50</v>
      </c>
      <c r="J503" s="17">
        <f>0.13*I503</f>
        <v>6.5</v>
      </c>
      <c r="L503" s="19"/>
    </row>
    <row r="504" spans="1:12" ht="18">
      <c r="A504" s="5" t="s">
        <v>192</v>
      </c>
      <c r="B504" s="12" t="s">
        <v>49</v>
      </c>
      <c r="C504" s="10">
        <v>100</v>
      </c>
      <c r="D504" s="10">
        <v>1.2</v>
      </c>
      <c r="E504" s="4">
        <f t="shared" si="43"/>
        <v>120</v>
      </c>
      <c r="F504" s="4">
        <f>E504+E504*15/100</f>
        <v>138</v>
      </c>
      <c r="H504">
        <v>1</v>
      </c>
      <c r="I504">
        <f>H504*C504</f>
        <v>100</v>
      </c>
      <c r="J504" s="17">
        <f>0.13*I504</f>
        <v>13</v>
      </c>
      <c r="L504" s="19"/>
    </row>
    <row r="505" spans="1:14" ht="18">
      <c r="A505" s="5" t="s">
        <v>192</v>
      </c>
      <c r="B505" s="12" t="s">
        <v>50</v>
      </c>
      <c r="C505" s="10">
        <v>100</v>
      </c>
      <c r="D505" s="10">
        <v>0.8</v>
      </c>
      <c r="E505" s="4">
        <f t="shared" si="43"/>
        <v>80</v>
      </c>
      <c r="F505" s="4">
        <f>E505+E505*15/100</f>
        <v>92</v>
      </c>
      <c r="G505">
        <f>SUM(F503:F505)</f>
        <v>287.5</v>
      </c>
      <c r="H505">
        <v>0.5</v>
      </c>
      <c r="I505">
        <f>H505*C505</f>
        <v>50</v>
      </c>
      <c r="J505" s="17">
        <f>0.13*I505</f>
        <v>6.5</v>
      </c>
      <c r="K505" s="17">
        <f>SUM(J503:J505)</f>
        <v>26</v>
      </c>
      <c r="L505" s="20">
        <f>G505+K505</f>
        <v>313.5</v>
      </c>
      <c r="M505">
        <v>314</v>
      </c>
      <c r="N505" s="21">
        <f>L505-M505</f>
        <v>-0.5</v>
      </c>
    </row>
    <row r="506" spans="1:12" ht="18">
      <c r="A506" s="5"/>
      <c r="B506" s="10"/>
      <c r="C506" s="10"/>
      <c r="D506" s="10"/>
      <c r="E506" s="4">
        <f t="shared" si="43"/>
        <v>0</v>
      </c>
      <c r="F506" s="10"/>
      <c r="L506" s="19"/>
    </row>
    <row r="507" spans="1:12" ht="18">
      <c r="A507" s="5" t="s">
        <v>193</v>
      </c>
      <c r="B507" s="12" t="s">
        <v>44</v>
      </c>
      <c r="C507" s="10">
        <v>10</v>
      </c>
      <c r="D507" s="10">
        <v>6</v>
      </c>
      <c r="E507" s="4">
        <f t="shared" si="43"/>
        <v>60</v>
      </c>
      <c r="F507" s="4">
        <f>E507+E507*15/100</f>
        <v>69</v>
      </c>
      <c r="H507">
        <v>5</v>
      </c>
      <c r="I507">
        <f>H507*C507</f>
        <v>50</v>
      </c>
      <c r="J507" s="17">
        <f>0.13*I507</f>
        <v>6.5</v>
      </c>
      <c r="L507" s="19"/>
    </row>
    <row r="508" spans="1:12" ht="18">
      <c r="A508" s="5" t="s">
        <v>193</v>
      </c>
      <c r="B508" s="12" t="s">
        <v>45</v>
      </c>
      <c r="C508" s="10">
        <v>10</v>
      </c>
      <c r="D508" s="10">
        <v>6.5</v>
      </c>
      <c r="E508" s="4">
        <f t="shared" si="43"/>
        <v>65</v>
      </c>
      <c r="F508" s="4">
        <f>E508+E508*15/100</f>
        <v>74.75</v>
      </c>
      <c r="H508">
        <v>5</v>
      </c>
      <c r="I508">
        <f>H508*C508</f>
        <v>50</v>
      </c>
      <c r="J508" s="17">
        <f>0.13*I508</f>
        <v>6.5</v>
      </c>
      <c r="L508" s="19"/>
    </row>
    <row r="509" spans="1:12" ht="18">
      <c r="A509" s="5" t="s">
        <v>193</v>
      </c>
      <c r="B509" s="12" t="s">
        <v>51</v>
      </c>
      <c r="C509" s="10">
        <v>100</v>
      </c>
      <c r="D509" s="10">
        <v>0.7</v>
      </c>
      <c r="E509" s="4">
        <f t="shared" si="43"/>
        <v>70</v>
      </c>
      <c r="F509" s="4">
        <f>E509+E509*15/100</f>
        <v>80.5</v>
      </c>
      <c r="H509">
        <v>1</v>
      </c>
      <c r="I509">
        <f>H509*C509</f>
        <v>100</v>
      </c>
      <c r="J509" s="17">
        <f>0.13*I509</f>
        <v>13</v>
      </c>
      <c r="L509" s="19"/>
    </row>
    <row r="510" spans="1:14" ht="18">
      <c r="A510" s="5" t="s">
        <v>193</v>
      </c>
      <c r="B510" s="12" t="s">
        <v>50</v>
      </c>
      <c r="C510" s="10">
        <v>20</v>
      </c>
      <c r="D510" s="10">
        <v>0.8</v>
      </c>
      <c r="E510" s="4">
        <f t="shared" si="43"/>
        <v>16</v>
      </c>
      <c r="F510" s="4">
        <f>E510+E510*15/100</f>
        <v>18.4</v>
      </c>
      <c r="G510">
        <f>SUM(F507:F510)</f>
        <v>242.65</v>
      </c>
      <c r="H510">
        <v>0.5</v>
      </c>
      <c r="I510">
        <f>H510*C510</f>
        <v>10</v>
      </c>
      <c r="J510" s="17">
        <f>0.13*I510</f>
        <v>1.3</v>
      </c>
      <c r="K510" s="17">
        <f>SUM(J507:J510)</f>
        <v>27.3</v>
      </c>
      <c r="L510" s="20">
        <f>G510+K510</f>
        <v>269.95</v>
      </c>
      <c r="M510">
        <v>270</v>
      </c>
      <c r="N510" s="21">
        <f>L510-M510</f>
        <v>-0.05000000000001137</v>
      </c>
    </row>
    <row r="511" spans="1:12" ht="18">
      <c r="A511" s="5"/>
      <c r="B511" s="10"/>
      <c r="C511" s="10"/>
      <c r="D511" s="10"/>
      <c r="E511" s="4">
        <f t="shared" si="43"/>
        <v>0</v>
      </c>
      <c r="F511" s="10"/>
      <c r="L511" s="19"/>
    </row>
    <row r="512" spans="1:12" ht="18">
      <c r="A512" s="5" t="s">
        <v>194</v>
      </c>
      <c r="B512" s="12" t="s">
        <v>51</v>
      </c>
      <c r="C512" s="10">
        <v>100</v>
      </c>
      <c r="D512" s="10">
        <v>0.7</v>
      </c>
      <c r="E512" s="4">
        <f t="shared" si="43"/>
        <v>70</v>
      </c>
      <c r="F512" s="4">
        <f>E512+E512*15/100</f>
        <v>80.5</v>
      </c>
      <c r="H512">
        <v>1</v>
      </c>
      <c r="I512">
        <f>H512*C512</f>
        <v>100</v>
      </c>
      <c r="J512" s="17">
        <f>0.13*I512</f>
        <v>13</v>
      </c>
      <c r="L512" s="19"/>
    </row>
    <row r="513" spans="1:12" ht="18">
      <c r="A513" s="5" t="s">
        <v>194</v>
      </c>
      <c r="B513" s="12" t="s">
        <v>52</v>
      </c>
      <c r="C513" s="10">
        <v>2</v>
      </c>
      <c r="D513" s="10">
        <v>50</v>
      </c>
      <c r="E513" s="4">
        <f t="shared" si="43"/>
        <v>100</v>
      </c>
      <c r="F513" s="4">
        <f>E513+E513*15/100</f>
        <v>115</v>
      </c>
      <c r="H513">
        <v>3</v>
      </c>
      <c r="I513">
        <f>H513*C513</f>
        <v>6</v>
      </c>
      <c r="J513" s="17">
        <f>0.13*I513</f>
        <v>0.78</v>
      </c>
      <c r="L513" s="19"/>
    </row>
    <row r="514" spans="1:12" ht="18">
      <c r="A514" s="5" t="s">
        <v>194</v>
      </c>
      <c r="B514" s="12" t="s">
        <v>45</v>
      </c>
      <c r="C514" s="10">
        <v>20</v>
      </c>
      <c r="D514" s="10">
        <v>6.5</v>
      </c>
      <c r="E514" s="4">
        <f t="shared" si="43"/>
        <v>130</v>
      </c>
      <c r="F514" s="4">
        <f>E514+E514*15/100</f>
        <v>149.5</v>
      </c>
      <c r="H514">
        <v>5</v>
      </c>
      <c r="I514">
        <f>H514*C514</f>
        <v>100</v>
      </c>
      <c r="J514" s="17">
        <f>0.13*I514</f>
        <v>13</v>
      </c>
      <c r="L514" s="19"/>
    </row>
    <row r="515" spans="1:14" ht="18">
      <c r="A515" s="5" t="s">
        <v>194</v>
      </c>
      <c r="B515" s="12" t="s">
        <v>50</v>
      </c>
      <c r="C515" s="10">
        <v>50</v>
      </c>
      <c r="D515" s="10">
        <v>0.8</v>
      </c>
      <c r="E515" s="4">
        <f t="shared" si="43"/>
        <v>40</v>
      </c>
      <c r="F515" s="4">
        <f>E515+E515*15/100</f>
        <v>46</v>
      </c>
      <c r="G515">
        <f>SUM(F512:F515)</f>
        <v>391</v>
      </c>
      <c r="H515">
        <v>0.5</v>
      </c>
      <c r="I515">
        <f>H515*C515</f>
        <v>25</v>
      </c>
      <c r="J515" s="17">
        <f>0.13*I515</f>
        <v>3.25</v>
      </c>
      <c r="K515" s="17">
        <f>SUM(J512:J515)</f>
        <v>30.03</v>
      </c>
      <c r="L515" s="20">
        <f>G515+K515</f>
        <v>421.03</v>
      </c>
      <c r="M515">
        <v>421</v>
      </c>
      <c r="N515" s="21">
        <f>L515-M515</f>
        <v>0.029999999999972715</v>
      </c>
    </row>
    <row r="516" spans="1:12" ht="18">
      <c r="A516" s="5"/>
      <c r="B516" s="12"/>
      <c r="C516" s="10"/>
      <c r="D516" s="10"/>
      <c r="E516" s="4">
        <f t="shared" si="43"/>
        <v>0</v>
      </c>
      <c r="F516" s="10"/>
      <c r="L516" s="19"/>
    </row>
    <row r="517" spans="1:12" ht="18">
      <c r="A517" s="5" t="s">
        <v>195</v>
      </c>
      <c r="B517" s="12" t="s">
        <v>44</v>
      </c>
      <c r="C517" s="10">
        <v>10</v>
      </c>
      <c r="D517" s="10">
        <v>6</v>
      </c>
      <c r="E517" s="4">
        <f t="shared" si="43"/>
        <v>60</v>
      </c>
      <c r="F517" s="4">
        <f>E517+E517*15/100</f>
        <v>69</v>
      </c>
      <c r="H517">
        <v>5</v>
      </c>
      <c r="I517">
        <f>H517*C517</f>
        <v>50</v>
      </c>
      <c r="J517" s="17">
        <f>0.13*I517</f>
        <v>6.5</v>
      </c>
      <c r="L517" s="19"/>
    </row>
    <row r="518" spans="1:12" ht="18">
      <c r="A518" s="5" t="s">
        <v>195</v>
      </c>
      <c r="B518" s="12" t="s">
        <v>49</v>
      </c>
      <c r="C518" s="10">
        <v>100</v>
      </c>
      <c r="D518" s="10">
        <v>1.2</v>
      </c>
      <c r="E518" s="4">
        <f t="shared" si="43"/>
        <v>120</v>
      </c>
      <c r="F518" s="4">
        <f>E518+E518*15/100</f>
        <v>138</v>
      </c>
      <c r="H518">
        <v>1</v>
      </c>
      <c r="I518">
        <f>H518*C518</f>
        <v>100</v>
      </c>
      <c r="J518" s="17">
        <f>0.13*I518</f>
        <v>13</v>
      </c>
      <c r="L518" s="19"/>
    </row>
    <row r="519" spans="1:12" ht="18">
      <c r="A519" s="5" t="s">
        <v>195</v>
      </c>
      <c r="B519" s="12" t="s">
        <v>50</v>
      </c>
      <c r="C519" s="10">
        <v>100</v>
      </c>
      <c r="D519" s="10">
        <v>0.8</v>
      </c>
      <c r="E519" s="4">
        <f aca="true" t="shared" si="47" ref="E519:E582">C519*D519</f>
        <v>80</v>
      </c>
      <c r="F519" s="4">
        <f>E519+E519*15/100</f>
        <v>92</v>
      </c>
      <c r="H519">
        <v>0.5</v>
      </c>
      <c r="I519">
        <f>H519*C519</f>
        <v>50</v>
      </c>
      <c r="J519" s="17">
        <f>0.13*I519</f>
        <v>6.5</v>
      </c>
      <c r="L519" s="19"/>
    </row>
    <row r="520" spans="1:14" ht="18">
      <c r="A520" s="5" t="s">
        <v>195</v>
      </c>
      <c r="B520" s="12" t="s">
        <v>45</v>
      </c>
      <c r="C520" s="10">
        <v>30</v>
      </c>
      <c r="D520" s="10">
        <v>6.5</v>
      </c>
      <c r="E520" s="4">
        <f t="shared" si="47"/>
        <v>195</v>
      </c>
      <c r="F520" s="4">
        <f>E520+E520*15/100</f>
        <v>224.25</v>
      </c>
      <c r="G520">
        <f>SUM(F517:F520)</f>
        <v>523.25</v>
      </c>
      <c r="H520">
        <v>5</v>
      </c>
      <c r="I520">
        <f>H520*C520</f>
        <v>150</v>
      </c>
      <c r="J520" s="17">
        <f>0.13*I520</f>
        <v>19.5</v>
      </c>
      <c r="K520" s="17">
        <f>SUM(J517:J520)</f>
        <v>45.5</v>
      </c>
      <c r="L520" s="20">
        <f>G520+K520</f>
        <v>568.75</v>
      </c>
      <c r="N520" s="21">
        <f>L520-M520</f>
        <v>568.75</v>
      </c>
    </row>
    <row r="521" spans="1:12" ht="18">
      <c r="A521" s="5"/>
      <c r="B521" s="12"/>
      <c r="C521" s="10"/>
      <c r="D521" s="10"/>
      <c r="E521" s="4">
        <f t="shared" si="47"/>
        <v>0</v>
      </c>
      <c r="F521" s="10"/>
      <c r="L521" s="19"/>
    </row>
    <row r="522" spans="1:12" ht="18">
      <c r="A522" s="5" t="s">
        <v>196</v>
      </c>
      <c r="B522" s="12" t="s">
        <v>46</v>
      </c>
      <c r="C522" s="10">
        <v>10</v>
      </c>
      <c r="D522" s="10">
        <v>5</v>
      </c>
      <c r="E522" s="4">
        <f t="shared" si="47"/>
        <v>50</v>
      </c>
      <c r="F522" s="4">
        <f>E522+E522*15/100</f>
        <v>57.5</v>
      </c>
      <c r="H522">
        <v>5</v>
      </c>
      <c r="I522">
        <f>H522*C522</f>
        <v>50</v>
      </c>
      <c r="J522" s="17">
        <f>0.13*I522</f>
        <v>6.5</v>
      </c>
      <c r="L522" s="19"/>
    </row>
    <row r="523" spans="1:12" ht="18">
      <c r="A523" s="5" t="s">
        <v>196</v>
      </c>
      <c r="B523" s="12" t="s">
        <v>50</v>
      </c>
      <c r="C523" s="10">
        <v>100</v>
      </c>
      <c r="D523" s="10">
        <v>0.8</v>
      </c>
      <c r="E523" s="4">
        <f t="shared" si="47"/>
        <v>80</v>
      </c>
      <c r="F523" s="4">
        <f>E523+E523*15/100</f>
        <v>92</v>
      </c>
      <c r="H523">
        <v>0.5</v>
      </c>
      <c r="I523">
        <f>H523*C523</f>
        <v>50</v>
      </c>
      <c r="J523" s="17">
        <f>0.13*I523</f>
        <v>6.5</v>
      </c>
      <c r="L523" s="19"/>
    </row>
    <row r="524" spans="1:12" ht="18">
      <c r="A524" s="5" t="s">
        <v>196</v>
      </c>
      <c r="B524" s="12" t="s">
        <v>51</v>
      </c>
      <c r="C524" s="10">
        <v>100</v>
      </c>
      <c r="D524" s="10">
        <v>0.7</v>
      </c>
      <c r="E524" s="4">
        <f t="shared" si="47"/>
        <v>70</v>
      </c>
      <c r="F524" s="4">
        <f>E524+E524*15/100</f>
        <v>80.5</v>
      </c>
      <c r="H524">
        <v>1</v>
      </c>
      <c r="I524">
        <f>H524*C524</f>
        <v>100</v>
      </c>
      <c r="J524" s="17">
        <f>0.13*I524</f>
        <v>13</v>
      </c>
      <c r="L524" s="19"/>
    </row>
    <row r="525" spans="1:14" ht="18">
      <c r="A525" s="5" t="s">
        <v>196</v>
      </c>
      <c r="B525" s="12" t="s">
        <v>49</v>
      </c>
      <c r="C525" s="10">
        <v>50</v>
      </c>
      <c r="D525" s="10">
        <v>1.2</v>
      </c>
      <c r="E525" s="4">
        <f t="shared" si="47"/>
        <v>60</v>
      </c>
      <c r="F525" s="4">
        <f>E525+E525*15/100</f>
        <v>69</v>
      </c>
      <c r="G525">
        <f>SUM(F522:F525)</f>
        <v>299</v>
      </c>
      <c r="H525">
        <v>1</v>
      </c>
      <c r="I525">
        <f>H525*C525</f>
        <v>50</v>
      </c>
      <c r="J525" s="17">
        <f>0.13*I525</f>
        <v>6.5</v>
      </c>
      <c r="K525" s="17">
        <f>SUM(J522:J525)</f>
        <v>32.5</v>
      </c>
      <c r="L525" s="20">
        <f>G525+K525</f>
        <v>331.5</v>
      </c>
      <c r="M525">
        <v>332</v>
      </c>
      <c r="N525" s="21">
        <f>L525-M525</f>
        <v>-0.5</v>
      </c>
    </row>
    <row r="526" spans="1:12" ht="18">
      <c r="A526" s="5"/>
      <c r="B526" s="12"/>
      <c r="C526" s="10"/>
      <c r="D526" s="10"/>
      <c r="E526" s="4">
        <f t="shared" si="47"/>
        <v>0</v>
      </c>
      <c r="F526" s="10"/>
      <c r="L526" s="19"/>
    </row>
    <row r="527" spans="1:12" ht="18">
      <c r="A527" s="5" t="s">
        <v>197</v>
      </c>
      <c r="B527" s="12" t="s">
        <v>46</v>
      </c>
      <c r="C527" s="10">
        <v>10</v>
      </c>
      <c r="D527" s="10">
        <v>5</v>
      </c>
      <c r="E527" s="4">
        <f t="shared" si="47"/>
        <v>50</v>
      </c>
      <c r="F527" s="4">
        <f>E527+E527*15/100</f>
        <v>57.5</v>
      </c>
      <c r="H527">
        <v>5</v>
      </c>
      <c r="I527">
        <f>H527*C527</f>
        <v>50</v>
      </c>
      <c r="J527" s="17">
        <f>0.13*I527</f>
        <v>6.5</v>
      </c>
      <c r="L527" s="19"/>
    </row>
    <row r="528" spans="1:14" ht="18">
      <c r="A528" s="5" t="s">
        <v>197</v>
      </c>
      <c r="B528" s="12" t="s">
        <v>50</v>
      </c>
      <c r="C528" s="10">
        <v>200</v>
      </c>
      <c r="D528" s="10">
        <v>0.8</v>
      </c>
      <c r="E528" s="4">
        <f t="shared" si="47"/>
        <v>160</v>
      </c>
      <c r="F528" s="4">
        <f>E528+E528*15/100</f>
        <v>184</v>
      </c>
      <c r="G528">
        <f>SUM(F527:F528)</f>
        <v>241.5</v>
      </c>
      <c r="H528">
        <v>0.5</v>
      </c>
      <c r="I528">
        <f>H528*C528</f>
        <v>100</v>
      </c>
      <c r="J528" s="17">
        <f>0.13*I528</f>
        <v>13</v>
      </c>
      <c r="K528" s="17">
        <f>SUM(J527:J528)</f>
        <v>19.5</v>
      </c>
      <c r="L528" s="20">
        <f>G528+K528</f>
        <v>261</v>
      </c>
      <c r="M528">
        <v>261</v>
      </c>
      <c r="N528" s="21">
        <f>L528-M528</f>
        <v>0</v>
      </c>
    </row>
    <row r="529" spans="1:12" ht="18">
      <c r="A529" s="5"/>
      <c r="B529" s="12"/>
      <c r="C529" s="10"/>
      <c r="D529" s="10"/>
      <c r="E529" s="4">
        <f t="shared" si="47"/>
        <v>0</v>
      </c>
      <c r="F529" s="10"/>
      <c r="L529" s="19"/>
    </row>
    <row r="530" spans="1:12" ht="18">
      <c r="A530" s="5" t="s">
        <v>198</v>
      </c>
      <c r="B530" s="12" t="s">
        <v>44</v>
      </c>
      <c r="C530" s="10">
        <v>10</v>
      </c>
      <c r="D530" s="10">
        <v>6</v>
      </c>
      <c r="E530" s="4">
        <f t="shared" si="47"/>
        <v>60</v>
      </c>
      <c r="F530" s="4">
        <f aca="true" t="shared" si="48" ref="F530:F535">E530+E530*15/100</f>
        <v>69</v>
      </c>
      <c r="H530">
        <v>5</v>
      </c>
      <c r="I530">
        <f aca="true" t="shared" si="49" ref="I530:I535">H530*C530</f>
        <v>50</v>
      </c>
      <c r="J530" s="17">
        <f aca="true" t="shared" si="50" ref="J530:J535">0.13*I530</f>
        <v>6.5</v>
      </c>
      <c r="L530" s="19"/>
    </row>
    <row r="531" spans="1:12" ht="18">
      <c r="A531" s="5" t="s">
        <v>198</v>
      </c>
      <c r="B531" s="12" t="s">
        <v>45</v>
      </c>
      <c r="C531" s="10">
        <v>10</v>
      </c>
      <c r="D531" s="10">
        <v>6.5</v>
      </c>
      <c r="E531" s="4">
        <f t="shared" si="47"/>
        <v>65</v>
      </c>
      <c r="F531" s="4">
        <f t="shared" si="48"/>
        <v>74.75</v>
      </c>
      <c r="H531">
        <v>5</v>
      </c>
      <c r="I531">
        <f t="shared" si="49"/>
        <v>50</v>
      </c>
      <c r="J531" s="17">
        <f t="shared" si="50"/>
        <v>6.5</v>
      </c>
      <c r="L531" s="19"/>
    </row>
    <row r="532" spans="1:12" ht="18">
      <c r="A532" s="5" t="s">
        <v>198</v>
      </c>
      <c r="B532" s="12" t="s">
        <v>50</v>
      </c>
      <c r="C532" s="10">
        <v>20</v>
      </c>
      <c r="D532" s="10">
        <v>0.8</v>
      </c>
      <c r="E532" s="4">
        <f t="shared" si="47"/>
        <v>16</v>
      </c>
      <c r="F532" s="4">
        <f t="shared" si="48"/>
        <v>18.4</v>
      </c>
      <c r="H532">
        <v>0.5</v>
      </c>
      <c r="I532">
        <f t="shared" si="49"/>
        <v>10</v>
      </c>
      <c r="J532" s="17">
        <f t="shared" si="50"/>
        <v>1.3</v>
      </c>
      <c r="L532" s="19"/>
    </row>
    <row r="533" spans="1:12" ht="18">
      <c r="A533" s="5" t="s">
        <v>198</v>
      </c>
      <c r="B533" s="12" t="s">
        <v>53</v>
      </c>
      <c r="C533" s="10">
        <v>3</v>
      </c>
      <c r="D533" s="10">
        <v>8</v>
      </c>
      <c r="E533" s="4">
        <f t="shared" si="47"/>
        <v>24</v>
      </c>
      <c r="F533" s="4">
        <f t="shared" si="48"/>
        <v>27.6</v>
      </c>
      <c r="H533">
        <v>1.5</v>
      </c>
      <c r="I533">
        <f t="shared" si="49"/>
        <v>4.5</v>
      </c>
      <c r="J533" s="17">
        <f t="shared" si="50"/>
        <v>0.585</v>
      </c>
      <c r="L533" s="19"/>
    </row>
    <row r="534" spans="1:12" ht="18">
      <c r="A534" s="5" t="s">
        <v>198</v>
      </c>
      <c r="B534" s="12" t="s">
        <v>99</v>
      </c>
      <c r="C534" s="10">
        <v>30</v>
      </c>
      <c r="D534" s="10">
        <v>1.4</v>
      </c>
      <c r="E534" s="4">
        <f t="shared" si="47"/>
        <v>42</v>
      </c>
      <c r="F534" s="4">
        <f t="shared" si="48"/>
        <v>48.3</v>
      </c>
      <c r="H534">
        <v>0.5</v>
      </c>
      <c r="I534">
        <f t="shared" si="49"/>
        <v>15</v>
      </c>
      <c r="J534" s="17">
        <f t="shared" si="50"/>
        <v>1.9500000000000002</v>
      </c>
      <c r="L534" s="19"/>
    </row>
    <row r="535" spans="1:14" ht="18">
      <c r="A535" s="5" t="s">
        <v>198</v>
      </c>
      <c r="B535" s="12" t="s">
        <v>56</v>
      </c>
      <c r="C535" s="10">
        <v>15</v>
      </c>
      <c r="D535" s="10">
        <v>18.6</v>
      </c>
      <c r="E535" s="4">
        <f t="shared" si="47"/>
        <v>279</v>
      </c>
      <c r="F535" s="4">
        <f t="shared" si="48"/>
        <v>320.85</v>
      </c>
      <c r="G535">
        <f>SUM(F530:F535)</f>
        <v>558.9000000000001</v>
      </c>
      <c r="H535">
        <v>1.5</v>
      </c>
      <c r="I535">
        <f t="shared" si="49"/>
        <v>22.5</v>
      </c>
      <c r="J535" s="17">
        <f t="shared" si="50"/>
        <v>2.9250000000000003</v>
      </c>
      <c r="K535" s="17">
        <f>SUM(J530:J535)</f>
        <v>19.76</v>
      </c>
      <c r="L535" s="20">
        <f>G535+K535</f>
        <v>578.6600000000001</v>
      </c>
      <c r="N535" s="21">
        <f>L535-M535</f>
        <v>578.6600000000001</v>
      </c>
    </row>
    <row r="536" spans="1:12" ht="18">
      <c r="A536" s="5"/>
      <c r="B536" s="12"/>
      <c r="C536" s="10"/>
      <c r="D536" s="10"/>
      <c r="E536" s="4">
        <f t="shared" si="47"/>
        <v>0</v>
      </c>
      <c r="F536" s="10"/>
      <c r="L536" s="19"/>
    </row>
    <row r="537" spans="1:14" ht="18">
      <c r="A537" s="5" t="s">
        <v>199</v>
      </c>
      <c r="B537" s="12" t="s">
        <v>51</v>
      </c>
      <c r="C537" s="10">
        <v>200</v>
      </c>
      <c r="D537" s="10">
        <v>0.7</v>
      </c>
      <c r="E537" s="4">
        <f t="shared" si="47"/>
        <v>140</v>
      </c>
      <c r="F537" s="4">
        <f>E537+E537*15/100</f>
        <v>161</v>
      </c>
      <c r="G537">
        <f>SUM(F537)</f>
        <v>161</v>
      </c>
      <c r="H537">
        <v>1</v>
      </c>
      <c r="I537">
        <f>H537*C537</f>
        <v>200</v>
      </c>
      <c r="J537" s="17">
        <f>0.13*I537</f>
        <v>26</v>
      </c>
      <c r="K537" s="17">
        <f>SUM(J537)</f>
        <v>26</v>
      </c>
      <c r="L537" s="20">
        <f>G537+K537</f>
        <v>187</v>
      </c>
      <c r="M537">
        <v>187</v>
      </c>
      <c r="N537" s="21">
        <f>L537-M537</f>
        <v>0</v>
      </c>
    </row>
    <row r="538" spans="1:12" ht="18">
      <c r="A538" s="5"/>
      <c r="B538" s="12"/>
      <c r="C538" s="10"/>
      <c r="D538" s="10"/>
      <c r="E538" s="4">
        <f t="shared" si="47"/>
        <v>0</v>
      </c>
      <c r="F538" s="10"/>
      <c r="L538" s="19"/>
    </row>
    <row r="539" spans="1:12" ht="18">
      <c r="A539" s="5" t="s">
        <v>200</v>
      </c>
      <c r="B539" s="12" t="s">
        <v>44</v>
      </c>
      <c r="C539" s="10">
        <v>10</v>
      </c>
      <c r="D539" s="10">
        <v>6</v>
      </c>
      <c r="E539" s="4">
        <f t="shared" si="47"/>
        <v>60</v>
      </c>
      <c r="F539" s="4">
        <f>E539+E539*15/100</f>
        <v>69</v>
      </c>
      <c r="H539">
        <v>5</v>
      </c>
      <c r="I539">
        <f>H539*C539</f>
        <v>50</v>
      </c>
      <c r="J539" s="17">
        <f>0.13*I539</f>
        <v>6.5</v>
      </c>
      <c r="L539" s="19"/>
    </row>
    <row r="540" spans="1:12" ht="18">
      <c r="A540" s="5" t="s">
        <v>200</v>
      </c>
      <c r="B540" s="12" t="s">
        <v>45</v>
      </c>
      <c r="C540" s="10">
        <v>10</v>
      </c>
      <c r="D540" s="10">
        <v>6.5</v>
      </c>
      <c r="E540" s="4">
        <f t="shared" si="47"/>
        <v>65</v>
      </c>
      <c r="F540" s="4">
        <f>E540+E540*15/100</f>
        <v>74.75</v>
      </c>
      <c r="H540">
        <v>5</v>
      </c>
      <c r="I540">
        <f>H540*C540</f>
        <v>50</v>
      </c>
      <c r="J540" s="17">
        <f>0.13*I540</f>
        <v>6.5</v>
      </c>
      <c r="L540" s="19"/>
    </row>
    <row r="541" spans="1:14" ht="18">
      <c r="A541" s="5" t="s">
        <v>200</v>
      </c>
      <c r="B541" s="12" t="s">
        <v>50</v>
      </c>
      <c r="C541" s="10">
        <v>50</v>
      </c>
      <c r="D541" s="10">
        <v>0.8</v>
      </c>
      <c r="E541" s="4">
        <f t="shared" si="47"/>
        <v>40</v>
      </c>
      <c r="F541" s="4">
        <f>E541+E541*15/100</f>
        <v>46</v>
      </c>
      <c r="G541">
        <f>SUM(F539:F541)</f>
        <v>189.75</v>
      </c>
      <c r="H541">
        <v>0.5</v>
      </c>
      <c r="I541">
        <f>H541*C541</f>
        <v>25</v>
      </c>
      <c r="J541" s="17">
        <f>0.13*I541</f>
        <v>3.25</v>
      </c>
      <c r="K541" s="17">
        <f>SUM(J539:J541)</f>
        <v>16.25</v>
      </c>
      <c r="L541" s="20">
        <f>G541+K541</f>
        <v>206</v>
      </c>
      <c r="M541">
        <v>206</v>
      </c>
      <c r="N541" s="21">
        <f>L541-M541</f>
        <v>0</v>
      </c>
    </row>
    <row r="542" spans="1:12" ht="18">
      <c r="A542" s="5"/>
      <c r="B542" s="12"/>
      <c r="C542" s="10"/>
      <c r="D542" s="10"/>
      <c r="E542" s="4">
        <f t="shared" si="47"/>
        <v>0</v>
      </c>
      <c r="F542" s="10"/>
      <c r="L542" s="19"/>
    </row>
    <row r="543" spans="1:12" ht="18">
      <c r="A543" s="5" t="s">
        <v>201</v>
      </c>
      <c r="B543" s="12" t="s">
        <v>52</v>
      </c>
      <c r="C543" s="10">
        <v>2</v>
      </c>
      <c r="D543" s="10">
        <v>50</v>
      </c>
      <c r="E543" s="4">
        <f t="shared" si="47"/>
        <v>100</v>
      </c>
      <c r="F543" s="4">
        <f aca="true" t="shared" si="51" ref="F543:F548">E543+E543*15/100</f>
        <v>115</v>
      </c>
      <c r="H543">
        <v>3</v>
      </c>
      <c r="I543">
        <f aca="true" t="shared" si="52" ref="I543:I548">H543*C543</f>
        <v>6</v>
      </c>
      <c r="J543" s="17">
        <f aca="true" t="shared" si="53" ref="J543:J548">0.13*I543</f>
        <v>0.78</v>
      </c>
      <c r="L543" s="19"/>
    </row>
    <row r="544" spans="1:12" ht="18">
      <c r="A544" s="5" t="s">
        <v>201</v>
      </c>
      <c r="B544" s="12" t="s">
        <v>45</v>
      </c>
      <c r="C544" s="10">
        <v>30</v>
      </c>
      <c r="D544" s="10">
        <v>6.5</v>
      </c>
      <c r="E544" s="4">
        <f t="shared" si="47"/>
        <v>195</v>
      </c>
      <c r="F544" s="4">
        <f t="shared" si="51"/>
        <v>224.25</v>
      </c>
      <c r="H544">
        <v>5</v>
      </c>
      <c r="I544">
        <f t="shared" si="52"/>
        <v>150</v>
      </c>
      <c r="J544" s="17">
        <f t="shared" si="53"/>
        <v>19.5</v>
      </c>
      <c r="L544" s="19"/>
    </row>
    <row r="545" spans="1:12" ht="18">
      <c r="A545" s="5" t="s">
        <v>201</v>
      </c>
      <c r="B545" s="12" t="s">
        <v>44</v>
      </c>
      <c r="C545" s="10">
        <v>10</v>
      </c>
      <c r="D545" s="10">
        <v>6</v>
      </c>
      <c r="E545" s="4">
        <f t="shared" si="47"/>
        <v>60</v>
      </c>
      <c r="F545" s="4">
        <f t="shared" si="51"/>
        <v>69</v>
      </c>
      <c r="H545">
        <v>5</v>
      </c>
      <c r="I545">
        <f t="shared" si="52"/>
        <v>50</v>
      </c>
      <c r="J545" s="17">
        <f t="shared" si="53"/>
        <v>6.5</v>
      </c>
      <c r="L545" s="19"/>
    </row>
    <row r="546" spans="1:12" ht="18">
      <c r="A546" s="5" t="s">
        <v>201</v>
      </c>
      <c r="B546" s="12" t="s">
        <v>99</v>
      </c>
      <c r="C546" s="10">
        <v>50</v>
      </c>
      <c r="D546" s="10">
        <v>1.4</v>
      </c>
      <c r="E546" s="4">
        <f t="shared" si="47"/>
        <v>70</v>
      </c>
      <c r="F546" s="4">
        <f t="shared" si="51"/>
        <v>80.5</v>
      </c>
      <c r="H546">
        <v>0.5</v>
      </c>
      <c r="I546">
        <f t="shared" si="52"/>
        <v>25</v>
      </c>
      <c r="J546" s="17">
        <f t="shared" si="53"/>
        <v>3.25</v>
      </c>
      <c r="L546" s="19"/>
    </row>
    <row r="547" spans="1:12" ht="18">
      <c r="A547" s="5" t="s">
        <v>201</v>
      </c>
      <c r="B547" s="12" t="s">
        <v>51</v>
      </c>
      <c r="C547" s="10">
        <v>200</v>
      </c>
      <c r="D547" s="10">
        <v>0.7</v>
      </c>
      <c r="E547" s="4">
        <f t="shared" si="47"/>
        <v>140</v>
      </c>
      <c r="F547" s="4">
        <f t="shared" si="51"/>
        <v>161</v>
      </c>
      <c r="H547">
        <v>1</v>
      </c>
      <c r="I547">
        <f t="shared" si="52"/>
        <v>200</v>
      </c>
      <c r="J547" s="17">
        <f t="shared" si="53"/>
        <v>26</v>
      </c>
      <c r="L547" s="19"/>
    </row>
    <row r="548" spans="1:14" ht="18">
      <c r="A548" s="5" t="s">
        <v>201</v>
      </c>
      <c r="B548" s="12" t="s">
        <v>50</v>
      </c>
      <c r="C548" s="10">
        <v>50</v>
      </c>
      <c r="D548" s="10">
        <v>0.8</v>
      </c>
      <c r="E548" s="4">
        <f t="shared" si="47"/>
        <v>40</v>
      </c>
      <c r="F548" s="4">
        <f t="shared" si="51"/>
        <v>46</v>
      </c>
      <c r="G548">
        <f>SUM(F543:F548)</f>
        <v>695.75</v>
      </c>
      <c r="H548">
        <v>0.5</v>
      </c>
      <c r="I548">
        <f t="shared" si="52"/>
        <v>25</v>
      </c>
      <c r="J548" s="17">
        <f t="shared" si="53"/>
        <v>3.25</v>
      </c>
      <c r="K548" s="17">
        <f>SUM(J543:J548)</f>
        <v>59.28</v>
      </c>
      <c r="L548" s="20">
        <f>G548+K548</f>
        <v>755.03</v>
      </c>
      <c r="M548">
        <v>755</v>
      </c>
      <c r="N548" s="21">
        <f>L548-M548</f>
        <v>0.029999999999972715</v>
      </c>
    </row>
    <row r="549" spans="1:12" ht="18">
      <c r="A549" s="5"/>
      <c r="B549" s="12"/>
      <c r="C549" s="10"/>
      <c r="D549" s="10"/>
      <c r="E549" s="4">
        <f t="shared" si="47"/>
        <v>0</v>
      </c>
      <c r="F549" s="10"/>
      <c r="L549" s="19"/>
    </row>
    <row r="550" spans="1:12" ht="18">
      <c r="A550" s="5" t="s">
        <v>202</v>
      </c>
      <c r="B550" s="12" t="s">
        <v>46</v>
      </c>
      <c r="C550" s="10">
        <v>10</v>
      </c>
      <c r="D550" s="10">
        <v>5</v>
      </c>
      <c r="E550" s="4">
        <f t="shared" si="47"/>
        <v>50</v>
      </c>
      <c r="F550" s="4">
        <f>E550+E550*15/100</f>
        <v>57.5</v>
      </c>
      <c r="H550">
        <v>5</v>
      </c>
      <c r="I550">
        <f>H550*C550</f>
        <v>50</v>
      </c>
      <c r="J550" s="17">
        <f>0.13*I550</f>
        <v>6.5</v>
      </c>
      <c r="L550" s="19"/>
    </row>
    <row r="551" spans="1:12" ht="18">
      <c r="A551" s="5" t="s">
        <v>202</v>
      </c>
      <c r="B551" s="12" t="s">
        <v>44</v>
      </c>
      <c r="C551" s="10">
        <v>20</v>
      </c>
      <c r="D551" s="10">
        <v>6</v>
      </c>
      <c r="E551" s="4">
        <f t="shared" si="47"/>
        <v>120</v>
      </c>
      <c r="F551" s="4">
        <f>E551+E551*15/100</f>
        <v>138</v>
      </c>
      <c r="H551">
        <v>5</v>
      </c>
      <c r="I551">
        <f>H551*C551</f>
        <v>100</v>
      </c>
      <c r="J551" s="17">
        <f>0.13*I551</f>
        <v>13</v>
      </c>
      <c r="L551" s="19"/>
    </row>
    <row r="552" spans="1:14" ht="18">
      <c r="A552" s="5" t="s">
        <v>202</v>
      </c>
      <c r="B552" s="12" t="s">
        <v>45</v>
      </c>
      <c r="C552" s="10">
        <v>20</v>
      </c>
      <c r="D552" s="10">
        <v>6.5</v>
      </c>
      <c r="E552" s="4">
        <f t="shared" si="47"/>
        <v>130</v>
      </c>
      <c r="F552" s="4">
        <f>E552+E552*15/100</f>
        <v>149.5</v>
      </c>
      <c r="G552">
        <f>SUM(F550:F552)</f>
        <v>345</v>
      </c>
      <c r="H552">
        <v>5</v>
      </c>
      <c r="I552">
        <f>H552*C552</f>
        <v>100</v>
      </c>
      <c r="J552" s="17">
        <f>0.13*I552</f>
        <v>13</v>
      </c>
      <c r="K552" s="17">
        <f>SUM(J550:J552)</f>
        <v>32.5</v>
      </c>
      <c r="L552" s="20">
        <f>G552+K552</f>
        <v>377.5</v>
      </c>
      <c r="N552" s="21">
        <f>L552-M552</f>
        <v>377.5</v>
      </c>
    </row>
    <row r="553" spans="1:12" ht="18">
      <c r="A553" s="5"/>
      <c r="B553" s="12"/>
      <c r="C553" s="10"/>
      <c r="D553" s="10"/>
      <c r="E553" s="4">
        <f t="shared" si="47"/>
        <v>0</v>
      </c>
      <c r="F553" s="10"/>
      <c r="L553" s="19"/>
    </row>
    <row r="554" spans="1:12" ht="18">
      <c r="A554" s="5" t="s">
        <v>203</v>
      </c>
      <c r="B554" s="12" t="s">
        <v>49</v>
      </c>
      <c r="C554" s="10">
        <v>100</v>
      </c>
      <c r="D554" s="10">
        <v>1.2</v>
      </c>
      <c r="E554" s="4">
        <f t="shared" si="47"/>
        <v>120</v>
      </c>
      <c r="F554" s="4">
        <f aca="true" t="shared" si="54" ref="F554:F559">E554+E554*15/100</f>
        <v>138</v>
      </c>
      <c r="H554">
        <v>1</v>
      </c>
      <c r="I554">
        <f aca="true" t="shared" si="55" ref="I554:I559">H554*C554</f>
        <v>100</v>
      </c>
      <c r="J554" s="17">
        <f aca="true" t="shared" si="56" ref="J554:J559">0.13*I554</f>
        <v>13</v>
      </c>
      <c r="L554" s="19"/>
    </row>
    <row r="555" spans="1:12" ht="18">
      <c r="A555" s="5" t="s">
        <v>203</v>
      </c>
      <c r="B555" s="12" t="s">
        <v>44</v>
      </c>
      <c r="C555" s="10">
        <v>20</v>
      </c>
      <c r="D555" s="10">
        <v>6</v>
      </c>
      <c r="E555" s="4">
        <f t="shared" si="47"/>
        <v>120</v>
      </c>
      <c r="F555" s="4">
        <f t="shared" si="54"/>
        <v>138</v>
      </c>
      <c r="H555">
        <v>5</v>
      </c>
      <c r="I555">
        <f t="shared" si="55"/>
        <v>100</v>
      </c>
      <c r="J555" s="17">
        <f t="shared" si="56"/>
        <v>13</v>
      </c>
      <c r="L555" s="19"/>
    </row>
    <row r="556" spans="1:12" ht="18">
      <c r="A556" s="5" t="s">
        <v>203</v>
      </c>
      <c r="B556" s="12" t="s">
        <v>46</v>
      </c>
      <c r="C556" s="10">
        <v>20</v>
      </c>
      <c r="D556" s="10">
        <v>5</v>
      </c>
      <c r="E556" s="4">
        <f t="shared" si="47"/>
        <v>100</v>
      </c>
      <c r="F556" s="4">
        <f t="shared" si="54"/>
        <v>115</v>
      </c>
      <c r="H556">
        <v>5</v>
      </c>
      <c r="I556">
        <f t="shared" si="55"/>
        <v>100</v>
      </c>
      <c r="J556" s="17">
        <f t="shared" si="56"/>
        <v>13</v>
      </c>
      <c r="L556" s="19"/>
    </row>
    <row r="557" spans="1:12" ht="18">
      <c r="A557" s="5" t="s">
        <v>203</v>
      </c>
      <c r="B557" s="12" t="s">
        <v>49</v>
      </c>
      <c r="C557" s="10">
        <v>200</v>
      </c>
      <c r="D557" s="10">
        <v>1.2</v>
      </c>
      <c r="E557" s="4">
        <f t="shared" si="47"/>
        <v>240</v>
      </c>
      <c r="F557" s="4">
        <f t="shared" si="54"/>
        <v>276</v>
      </c>
      <c r="H557">
        <v>1</v>
      </c>
      <c r="I557">
        <f t="shared" si="55"/>
        <v>200</v>
      </c>
      <c r="J557" s="17">
        <f t="shared" si="56"/>
        <v>26</v>
      </c>
      <c r="L557" s="19"/>
    </row>
    <row r="558" spans="1:12" ht="18">
      <c r="A558" s="5" t="s">
        <v>203</v>
      </c>
      <c r="B558" s="12" t="s">
        <v>50</v>
      </c>
      <c r="C558" s="10">
        <v>200</v>
      </c>
      <c r="D558" s="10">
        <v>0.8</v>
      </c>
      <c r="E558" s="4">
        <f t="shared" si="47"/>
        <v>160</v>
      </c>
      <c r="F558" s="4">
        <f t="shared" si="54"/>
        <v>184</v>
      </c>
      <c r="H558">
        <v>0.5</v>
      </c>
      <c r="I558">
        <f t="shared" si="55"/>
        <v>100</v>
      </c>
      <c r="J558" s="17">
        <f t="shared" si="56"/>
        <v>13</v>
      </c>
      <c r="L558" s="19"/>
    </row>
    <row r="559" spans="1:14" ht="18">
      <c r="A559" s="5" t="s">
        <v>203</v>
      </c>
      <c r="B559" s="12" t="s">
        <v>45</v>
      </c>
      <c r="C559" s="10">
        <v>40</v>
      </c>
      <c r="D559" s="10">
        <v>6.5</v>
      </c>
      <c r="E559" s="4">
        <f t="shared" si="47"/>
        <v>260</v>
      </c>
      <c r="F559" s="4">
        <f t="shared" si="54"/>
        <v>299</v>
      </c>
      <c r="G559">
        <f>SUM(F554:F559)</f>
        <v>1150</v>
      </c>
      <c r="H559">
        <v>5</v>
      </c>
      <c r="I559">
        <f t="shared" si="55"/>
        <v>200</v>
      </c>
      <c r="J559" s="17">
        <f t="shared" si="56"/>
        <v>26</v>
      </c>
      <c r="K559" s="17">
        <f>SUM(J554:J559)</f>
        <v>104</v>
      </c>
      <c r="L559" s="20">
        <f>G559+K559</f>
        <v>1254</v>
      </c>
      <c r="M559">
        <v>1254</v>
      </c>
      <c r="N559" s="21">
        <f>L559-M559</f>
        <v>0</v>
      </c>
    </row>
    <row r="560" spans="1:12" ht="18">
      <c r="A560" s="5"/>
      <c r="B560" s="12"/>
      <c r="C560" s="10"/>
      <c r="D560" s="10"/>
      <c r="E560" s="4">
        <f t="shared" si="47"/>
        <v>0</v>
      </c>
      <c r="F560" s="10"/>
      <c r="L560" s="19"/>
    </row>
    <row r="561" spans="1:12" ht="18">
      <c r="A561" s="5" t="s">
        <v>204</v>
      </c>
      <c r="B561" s="12" t="s">
        <v>54</v>
      </c>
      <c r="C561" s="10">
        <v>1</v>
      </c>
      <c r="D561" s="10">
        <v>180</v>
      </c>
      <c r="E561" s="4">
        <f t="shared" si="47"/>
        <v>180</v>
      </c>
      <c r="F561" s="4">
        <f>E561+E561*15/100</f>
        <v>207</v>
      </c>
      <c r="H561">
        <v>15</v>
      </c>
      <c r="I561">
        <f>H561*C561</f>
        <v>15</v>
      </c>
      <c r="J561" s="17">
        <f>0.13*I561</f>
        <v>1.9500000000000002</v>
      </c>
      <c r="L561" s="19"/>
    </row>
    <row r="562" spans="1:12" ht="18">
      <c r="A562" s="5" t="s">
        <v>204</v>
      </c>
      <c r="B562" s="12" t="s">
        <v>45</v>
      </c>
      <c r="C562" s="10">
        <v>20</v>
      </c>
      <c r="D562" s="10">
        <v>6.5</v>
      </c>
      <c r="E562" s="4">
        <f t="shared" si="47"/>
        <v>130</v>
      </c>
      <c r="F562" s="4">
        <f>E562+E562*15/100</f>
        <v>149.5</v>
      </c>
      <c r="H562">
        <v>5</v>
      </c>
      <c r="I562">
        <f>H562*C562</f>
        <v>100</v>
      </c>
      <c r="J562" s="17">
        <f>0.13*I562</f>
        <v>13</v>
      </c>
      <c r="L562" s="19"/>
    </row>
    <row r="563" spans="1:14" ht="18">
      <c r="A563" s="5" t="s">
        <v>204</v>
      </c>
      <c r="B563" s="12" t="s">
        <v>50</v>
      </c>
      <c r="C563" s="10">
        <v>50</v>
      </c>
      <c r="D563" s="10">
        <v>0.8</v>
      </c>
      <c r="E563" s="4">
        <f t="shared" si="47"/>
        <v>40</v>
      </c>
      <c r="F563" s="4">
        <f>E563+E563*15/100</f>
        <v>46</v>
      </c>
      <c r="G563">
        <f>SUM(F561:F563)</f>
        <v>402.5</v>
      </c>
      <c r="H563">
        <v>0.5</v>
      </c>
      <c r="I563">
        <f>H563*C563</f>
        <v>25</v>
      </c>
      <c r="J563" s="17">
        <f>0.13*I563</f>
        <v>3.25</v>
      </c>
      <c r="K563" s="17">
        <f>SUM(J561:J563)</f>
        <v>18.2</v>
      </c>
      <c r="L563" s="20">
        <f>G563+K563</f>
        <v>420.7</v>
      </c>
      <c r="M563">
        <v>420.7</v>
      </c>
      <c r="N563" s="21">
        <f>L563-M563</f>
        <v>0</v>
      </c>
    </row>
    <row r="564" spans="2:12" ht="18">
      <c r="B564" s="10"/>
      <c r="C564" s="10"/>
      <c r="D564" s="10"/>
      <c r="E564" s="4">
        <f t="shared" si="47"/>
        <v>0</v>
      </c>
      <c r="F564" s="10"/>
      <c r="L564" s="19"/>
    </row>
    <row r="565" spans="1:14" ht="18">
      <c r="A565" s="4" t="s">
        <v>182</v>
      </c>
      <c r="B565" s="12" t="s">
        <v>44</v>
      </c>
      <c r="C565" s="10">
        <v>20</v>
      </c>
      <c r="D565" s="10">
        <v>6</v>
      </c>
      <c r="E565" s="4">
        <f t="shared" si="47"/>
        <v>120</v>
      </c>
      <c r="F565" s="4">
        <f>E565+E565*15/100</f>
        <v>138</v>
      </c>
      <c r="G565">
        <f>SUM(F565)</f>
        <v>138</v>
      </c>
      <c r="H565">
        <v>5</v>
      </c>
      <c r="I565">
        <f>H565*C565</f>
        <v>100</v>
      </c>
      <c r="J565" s="17">
        <f>0.13*I565</f>
        <v>13</v>
      </c>
      <c r="K565" s="17">
        <f>SUM(J565)</f>
        <v>13</v>
      </c>
      <c r="L565" s="20">
        <f>G565+K565</f>
        <v>151</v>
      </c>
      <c r="M565">
        <v>151</v>
      </c>
      <c r="N565" s="21">
        <f>L565-M565</f>
        <v>0</v>
      </c>
    </row>
    <row r="566" spans="2:12" ht="18">
      <c r="B566" s="10"/>
      <c r="C566" s="10"/>
      <c r="D566" s="10"/>
      <c r="E566" s="4">
        <f t="shared" si="47"/>
        <v>0</v>
      </c>
      <c r="F566" s="10"/>
      <c r="L566" s="19"/>
    </row>
    <row r="567" spans="1:12" ht="18">
      <c r="A567" s="4" t="s">
        <v>183</v>
      </c>
      <c r="B567" s="12" t="s">
        <v>45</v>
      </c>
      <c r="C567" s="10">
        <v>10</v>
      </c>
      <c r="D567" s="10">
        <v>6.5</v>
      </c>
      <c r="E567" s="4">
        <f t="shared" si="47"/>
        <v>65</v>
      </c>
      <c r="F567" s="4">
        <f>E567+E567*15/100</f>
        <v>74.75</v>
      </c>
      <c r="H567">
        <v>5</v>
      </c>
      <c r="I567">
        <f>H567*C567</f>
        <v>50</v>
      </c>
      <c r="J567" s="17">
        <f>0.13*I567</f>
        <v>6.5</v>
      </c>
      <c r="L567" s="19"/>
    </row>
    <row r="568" spans="1:12" ht="18">
      <c r="A568" s="4" t="s">
        <v>183</v>
      </c>
      <c r="B568" s="12" t="s">
        <v>99</v>
      </c>
      <c r="C568" s="10">
        <v>20</v>
      </c>
      <c r="D568" s="10">
        <v>1.4</v>
      </c>
      <c r="E568" s="4">
        <f t="shared" si="47"/>
        <v>28</v>
      </c>
      <c r="F568" s="4">
        <f>E568+E568*15/100</f>
        <v>32.2</v>
      </c>
      <c r="H568">
        <v>0.5</v>
      </c>
      <c r="I568">
        <f>H568*C568</f>
        <v>10</v>
      </c>
      <c r="J568" s="17">
        <f>0.13*I568</f>
        <v>1.3</v>
      </c>
      <c r="L568" s="19"/>
    </row>
    <row r="569" spans="1:14" ht="18">
      <c r="A569" s="4" t="s">
        <v>183</v>
      </c>
      <c r="B569" s="12" t="s">
        <v>50</v>
      </c>
      <c r="C569" s="10">
        <v>20</v>
      </c>
      <c r="D569" s="10">
        <v>0.8</v>
      </c>
      <c r="E569" s="4">
        <f t="shared" si="47"/>
        <v>16</v>
      </c>
      <c r="F569" s="4">
        <f>E569+E569*15/100</f>
        <v>18.4</v>
      </c>
      <c r="G569">
        <f>SUM(F567:F569)</f>
        <v>125.35</v>
      </c>
      <c r="H569">
        <v>0.5</v>
      </c>
      <c r="I569">
        <f>H569*C569</f>
        <v>10</v>
      </c>
      <c r="J569" s="17">
        <f>0.13*I569</f>
        <v>1.3</v>
      </c>
      <c r="K569" s="17">
        <f>SUM(J567:J569)</f>
        <v>9.1</v>
      </c>
      <c r="L569" s="20">
        <f>G569+K569</f>
        <v>134.45</v>
      </c>
      <c r="M569">
        <v>134.5</v>
      </c>
      <c r="N569" s="21">
        <f>L569-M569</f>
        <v>-0.05000000000001137</v>
      </c>
    </row>
    <row r="570" spans="2:12" ht="18">
      <c r="B570" s="10"/>
      <c r="C570" s="10"/>
      <c r="D570" s="10"/>
      <c r="E570" s="4">
        <f t="shared" si="47"/>
        <v>0</v>
      </c>
      <c r="F570" s="10"/>
      <c r="L570" s="19"/>
    </row>
    <row r="571" spans="1:12" ht="18">
      <c r="A571" s="4" t="s">
        <v>185</v>
      </c>
      <c r="B571" s="12" t="s">
        <v>44</v>
      </c>
      <c r="C571" s="10">
        <v>10</v>
      </c>
      <c r="D571" s="10">
        <v>6</v>
      </c>
      <c r="E571" s="4">
        <f t="shared" si="47"/>
        <v>60</v>
      </c>
      <c r="F571" s="4">
        <f>E571+E571*15/100</f>
        <v>69</v>
      </c>
      <c r="H571">
        <v>5</v>
      </c>
      <c r="I571">
        <f>H571*C571</f>
        <v>50</v>
      </c>
      <c r="J571" s="17">
        <f>0.13*I571</f>
        <v>6.5</v>
      </c>
      <c r="L571" s="19"/>
    </row>
    <row r="572" spans="1:12" ht="18">
      <c r="A572" s="4" t="s">
        <v>185</v>
      </c>
      <c r="B572" s="12" t="s">
        <v>45</v>
      </c>
      <c r="C572" s="10">
        <v>10</v>
      </c>
      <c r="D572" s="10">
        <v>6.5</v>
      </c>
      <c r="E572" s="4">
        <f t="shared" si="47"/>
        <v>65</v>
      </c>
      <c r="F572" s="4">
        <f>E572+E572*15/100</f>
        <v>74.75</v>
      </c>
      <c r="H572">
        <v>5</v>
      </c>
      <c r="I572">
        <f>H572*C572</f>
        <v>50</v>
      </c>
      <c r="J572" s="17">
        <f>0.13*I572</f>
        <v>6.5</v>
      </c>
      <c r="L572" s="19"/>
    </row>
    <row r="573" spans="1:12" ht="18">
      <c r="A573" s="4" t="s">
        <v>185</v>
      </c>
      <c r="B573" s="12" t="s">
        <v>99</v>
      </c>
      <c r="C573" s="10">
        <v>50</v>
      </c>
      <c r="D573" s="10">
        <v>1.4</v>
      </c>
      <c r="E573" s="4">
        <f t="shared" si="47"/>
        <v>70</v>
      </c>
      <c r="F573" s="4">
        <f>E573+E573*15/100</f>
        <v>80.5</v>
      </c>
      <c r="H573">
        <v>0.5</v>
      </c>
      <c r="I573">
        <f>H573*C573</f>
        <v>25</v>
      </c>
      <c r="J573" s="17">
        <f>0.13*I573</f>
        <v>3.25</v>
      </c>
      <c r="L573" s="19"/>
    </row>
    <row r="574" spans="1:14" ht="18">
      <c r="A574" s="4" t="s">
        <v>185</v>
      </c>
      <c r="B574" s="12" t="s">
        <v>50</v>
      </c>
      <c r="C574" s="10">
        <v>50</v>
      </c>
      <c r="D574" s="10">
        <v>0.8</v>
      </c>
      <c r="E574" s="4">
        <f t="shared" si="47"/>
        <v>40</v>
      </c>
      <c r="F574" s="4">
        <f>E574+E574*15/100</f>
        <v>46</v>
      </c>
      <c r="G574">
        <f>SUM(F571:F574)</f>
        <v>270.25</v>
      </c>
      <c r="H574">
        <v>0.5</v>
      </c>
      <c r="I574">
        <f>H574*C574</f>
        <v>25</v>
      </c>
      <c r="J574" s="17">
        <f>0.13*I574</f>
        <v>3.25</v>
      </c>
      <c r="K574" s="17">
        <f>SUM(J571:J574)</f>
        <v>19.5</v>
      </c>
      <c r="L574" s="20">
        <f>G574+K574</f>
        <v>289.75</v>
      </c>
      <c r="M574">
        <v>289.8</v>
      </c>
      <c r="N574" s="21">
        <f>L574-M574</f>
        <v>-0.05000000000001137</v>
      </c>
    </row>
    <row r="575" spans="2:12" ht="18">
      <c r="B575" s="10"/>
      <c r="C575" s="10"/>
      <c r="D575" s="10"/>
      <c r="E575" s="4">
        <f t="shared" si="47"/>
        <v>0</v>
      </c>
      <c r="F575" s="10"/>
      <c r="L575" s="19"/>
    </row>
    <row r="576" spans="1:12" ht="18">
      <c r="A576" s="4" t="s">
        <v>186</v>
      </c>
      <c r="B576" s="12" t="s">
        <v>99</v>
      </c>
      <c r="C576" s="10">
        <v>20</v>
      </c>
      <c r="D576" s="10">
        <v>1.4</v>
      </c>
      <c r="E576" s="4">
        <f t="shared" si="47"/>
        <v>28</v>
      </c>
      <c r="F576" s="4">
        <f>E576+E576*15/100</f>
        <v>32.2</v>
      </c>
      <c r="H576">
        <v>0.5</v>
      </c>
      <c r="I576">
        <f>H576*C576</f>
        <v>10</v>
      </c>
      <c r="J576" s="17">
        <f>0.13*I576</f>
        <v>1.3</v>
      </c>
      <c r="L576" s="19"/>
    </row>
    <row r="577" spans="1:14" ht="18">
      <c r="A577" s="4" t="s">
        <v>186</v>
      </c>
      <c r="B577" s="12" t="s">
        <v>50</v>
      </c>
      <c r="C577" s="10">
        <v>20</v>
      </c>
      <c r="D577" s="10">
        <v>0.8</v>
      </c>
      <c r="E577" s="4">
        <f t="shared" si="47"/>
        <v>16</v>
      </c>
      <c r="F577" s="4">
        <f>E577+E577*15/100</f>
        <v>18.4</v>
      </c>
      <c r="G577">
        <f>SUM(F576:F577)</f>
        <v>50.6</v>
      </c>
      <c r="H577">
        <v>0.5</v>
      </c>
      <c r="I577">
        <f>H577*C577</f>
        <v>10</v>
      </c>
      <c r="J577" s="17">
        <f>0.13*I577</f>
        <v>1.3</v>
      </c>
      <c r="K577" s="17">
        <f>SUM(J576:J577)</f>
        <v>2.6</v>
      </c>
      <c r="L577" s="20">
        <f>G577+K577</f>
        <v>53.2</v>
      </c>
      <c r="N577" s="21">
        <f>L577-M577</f>
        <v>53.2</v>
      </c>
    </row>
    <row r="578" spans="2:12" ht="18">
      <c r="B578" s="10"/>
      <c r="C578" s="10"/>
      <c r="D578" s="10"/>
      <c r="E578" s="4">
        <f t="shared" si="47"/>
        <v>0</v>
      </c>
      <c r="F578" s="10"/>
      <c r="L578" s="19"/>
    </row>
    <row r="579" spans="1:12" ht="18">
      <c r="A579" s="4" t="s">
        <v>212</v>
      </c>
      <c r="B579" s="12" t="s">
        <v>99</v>
      </c>
      <c r="C579" s="10">
        <v>20</v>
      </c>
      <c r="D579" s="10">
        <v>1.4</v>
      </c>
      <c r="E579" s="4">
        <f t="shared" si="47"/>
        <v>28</v>
      </c>
      <c r="F579" s="4">
        <f>E579+E579*15/100</f>
        <v>32.2</v>
      </c>
      <c r="H579">
        <v>0.5</v>
      </c>
      <c r="I579">
        <f>H579*C579</f>
        <v>10</v>
      </c>
      <c r="J579" s="17">
        <f>0.13*I579</f>
        <v>1.3</v>
      </c>
      <c r="L579" s="19"/>
    </row>
    <row r="580" spans="1:12" ht="18">
      <c r="A580" s="4" t="s">
        <v>212</v>
      </c>
      <c r="B580" s="12" t="s">
        <v>50</v>
      </c>
      <c r="C580" s="10">
        <v>20</v>
      </c>
      <c r="D580" s="10">
        <v>0.8</v>
      </c>
      <c r="E580" s="4">
        <f t="shared" si="47"/>
        <v>16</v>
      </c>
      <c r="F580" s="4">
        <f>E580+E580*15/100</f>
        <v>18.4</v>
      </c>
      <c r="H580">
        <v>0.5</v>
      </c>
      <c r="I580">
        <f>H580*C580</f>
        <v>10</v>
      </c>
      <c r="J580" s="17">
        <f>0.13*I580</f>
        <v>1.3</v>
      </c>
      <c r="L580" s="19"/>
    </row>
    <row r="581" spans="1:12" ht="18">
      <c r="A581" s="4" t="s">
        <v>212</v>
      </c>
      <c r="B581" s="12" t="s">
        <v>56</v>
      </c>
      <c r="C581" s="10">
        <v>3</v>
      </c>
      <c r="D581" s="10">
        <v>18.6</v>
      </c>
      <c r="E581" s="4">
        <f t="shared" si="47"/>
        <v>55.800000000000004</v>
      </c>
      <c r="F581" s="4">
        <f>E581+E581*15/100</f>
        <v>64.17</v>
      </c>
      <c r="H581">
        <v>1.5</v>
      </c>
      <c r="I581">
        <f>H581*C581</f>
        <v>4.5</v>
      </c>
      <c r="J581" s="17">
        <f>0.13*I581</f>
        <v>0.585</v>
      </c>
      <c r="L581" s="19"/>
    </row>
    <row r="582" spans="1:14" ht="18">
      <c r="A582" s="4" t="s">
        <v>212</v>
      </c>
      <c r="B582" s="12" t="s">
        <v>52</v>
      </c>
      <c r="C582" s="10">
        <v>3</v>
      </c>
      <c r="D582" s="10">
        <v>50</v>
      </c>
      <c r="E582" s="4">
        <f t="shared" si="47"/>
        <v>150</v>
      </c>
      <c r="F582" s="4">
        <f>E582+E582*15/100</f>
        <v>172.5</v>
      </c>
      <c r="G582">
        <f>SUM(F579:F582)</f>
        <v>287.27</v>
      </c>
      <c r="H582">
        <v>3</v>
      </c>
      <c r="I582">
        <f>H582*C582</f>
        <v>9</v>
      </c>
      <c r="J582" s="17">
        <f>0.13*I582</f>
        <v>1.17</v>
      </c>
      <c r="K582" s="17">
        <f>SUM(J579:J582)</f>
        <v>4.355</v>
      </c>
      <c r="L582" s="20">
        <f>G582+K582</f>
        <v>291.625</v>
      </c>
      <c r="M582">
        <v>291.6</v>
      </c>
      <c r="N582" s="21">
        <f>L582-M582</f>
        <v>0.024999999999977263</v>
      </c>
    </row>
    <row r="583" spans="2:12" ht="18">
      <c r="B583" s="10"/>
      <c r="C583" s="10"/>
      <c r="D583" s="10"/>
      <c r="E583" s="4">
        <f aca="true" t="shared" si="57" ref="E583:E590">C583*D583</f>
        <v>0</v>
      </c>
      <c r="F583" s="10"/>
      <c r="I583">
        <f aca="true" t="shared" si="58" ref="I583:I599">H583*C583</f>
        <v>0</v>
      </c>
      <c r="L583" s="19"/>
    </row>
    <row r="584" spans="1:14" ht="18">
      <c r="A584" s="4" t="s">
        <v>213</v>
      </c>
      <c r="B584" s="12" t="s">
        <v>50</v>
      </c>
      <c r="C584" s="10">
        <v>50</v>
      </c>
      <c r="D584" s="10">
        <v>0.8</v>
      </c>
      <c r="E584" s="4">
        <f t="shared" si="57"/>
        <v>40</v>
      </c>
      <c r="F584" s="4">
        <f>E584+E584*15/100</f>
        <v>46</v>
      </c>
      <c r="G584">
        <f>SUM(F584)</f>
        <v>46</v>
      </c>
      <c r="H584">
        <v>0.5</v>
      </c>
      <c r="I584">
        <f>H584*C584</f>
        <v>25</v>
      </c>
      <c r="J584" s="17">
        <f>0.13*I584</f>
        <v>3.25</v>
      </c>
      <c r="K584" s="17">
        <f>SUM(J584)</f>
        <v>3.25</v>
      </c>
      <c r="L584" s="20">
        <f>G584+K584</f>
        <v>49.25</v>
      </c>
      <c r="M584">
        <v>49</v>
      </c>
      <c r="N584" s="21">
        <f>L584-M584</f>
        <v>0.25</v>
      </c>
    </row>
    <row r="585" spans="2:12" ht="18">
      <c r="B585" s="10"/>
      <c r="C585" s="10"/>
      <c r="D585" s="10"/>
      <c r="E585" s="4">
        <f t="shared" si="57"/>
        <v>0</v>
      </c>
      <c r="F585" s="10"/>
      <c r="I585">
        <f t="shared" si="58"/>
        <v>0</v>
      </c>
      <c r="L585" s="19"/>
    </row>
    <row r="586" spans="1:12" ht="18">
      <c r="A586" s="4" t="s">
        <v>214</v>
      </c>
      <c r="B586" s="12" t="s">
        <v>44</v>
      </c>
      <c r="C586" s="10">
        <v>10</v>
      </c>
      <c r="D586" s="10">
        <v>6</v>
      </c>
      <c r="E586" s="4">
        <f t="shared" si="57"/>
        <v>60</v>
      </c>
      <c r="F586" s="4">
        <f>E586+E586*15/100</f>
        <v>69</v>
      </c>
      <c r="H586">
        <v>5</v>
      </c>
      <c r="I586">
        <f t="shared" si="58"/>
        <v>50</v>
      </c>
      <c r="J586" s="17">
        <f>0.13*I586</f>
        <v>6.5</v>
      </c>
      <c r="L586" s="19"/>
    </row>
    <row r="587" spans="1:12" ht="18">
      <c r="A587" s="4" t="s">
        <v>214</v>
      </c>
      <c r="B587" s="12" t="s">
        <v>45</v>
      </c>
      <c r="C587" s="10">
        <v>10</v>
      </c>
      <c r="D587" s="10">
        <v>6.5</v>
      </c>
      <c r="E587" s="4">
        <f t="shared" si="57"/>
        <v>65</v>
      </c>
      <c r="F587" s="4">
        <f>E587+E587*15/100</f>
        <v>74.75</v>
      </c>
      <c r="H587">
        <v>5</v>
      </c>
      <c r="I587">
        <f t="shared" si="58"/>
        <v>50</v>
      </c>
      <c r="J587" s="17">
        <f>0.13*I587</f>
        <v>6.5</v>
      </c>
      <c r="L587" s="19"/>
    </row>
    <row r="588" spans="1:14" ht="18">
      <c r="A588" s="4" t="s">
        <v>214</v>
      </c>
      <c r="B588" s="12" t="s">
        <v>99</v>
      </c>
      <c r="C588" s="10">
        <v>50</v>
      </c>
      <c r="D588" s="10">
        <v>1.4</v>
      </c>
      <c r="E588" s="4">
        <f t="shared" si="57"/>
        <v>70</v>
      </c>
      <c r="F588" s="4">
        <f>E588+E588*15/100</f>
        <v>80.5</v>
      </c>
      <c r="G588">
        <f>SUM(F586:F588)</f>
        <v>224.25</v>
      </c>
      <c r="H588">
        <v>0.5</v>
      </c>
      <c r="I588">
        <f t="shared" si="58"/>
        <v>25</v>
      </c>
      <c r="J588" s="17">
        <f>0.13*I588</f>
        <v>3.25</v>
      </c>
      <c r="K588" s="17">
        <f>SUM(J586:J588)</f>
        <v>16.25</v>
      </c>
      <c r="L588" s="20">
        <f>G588+K588</f>
        <v>240.5</v>
      </c>
      <c r="M588">
        <v>240.5</v>
      </c>
      <c r="N588" s="21">
        <f>L588-M588</f>
        <v>0</v>
      </c>
    </row>
    <row r="589" spans="2:12" ht="18">
      <c r="B589" s="10"/>
      <c r="C589" s="10"/>
      <c r="D589" s="10"/>
      <c r="E589" s="4">
        <f t="shared" si="57"/>
        <v>0</v>
      </c>
      <c r="F589" s="10"/>
      <c r="I589">
        <f t="shared" si="58"/>
        <v>0</v>
      </c>
      <c r="L589" s="20"/>
    </row>
    <row r="590" spans="1:14" ht="18">
      <c r="A590" s="4" t="s">
        <v>219</v>
      </c>
      <c r="B590" s="8" t="s">
        <v>45</v>
      </c>
      <c r="C590" s="9">
        <v>10</v>
      </c>
      <c r="D590" s="9">
        <v>6.5</v>
      </c>
      <c r="E590" s="4">
        <f t="shared" si="57"/>
        <v>65</v>
      </c>
      <c r="F590" s="13">
        <f>E590+E590*15/100</f>
        <v>74.75</v>
      </c>
      <c r="G590" s="13">
        <f>SUM(F590)</f>
        <v>74.75</v>
      </c>
      <c r="H590">
        <v>5</v>
      </c>
      <c r="I590">
        <f t="shared" si="58"/>
        <v>50</v>
      </c>
      <c r="J590" s="17">
        <f>0.13*I590</f>
        <v>6.5</v>
      </c>
      <c r="K590" s="17">
        <f>SUM(J590)</f>
        <v>6.5</v>
      </c>
      <c r="L590" s="20">
        <f>G590+K590</f>
        <v>81.25</v>
      </c>
      <c r="M590">
        <v>81.3</v>
      </c>
      <c r="N590" s="21">
        <f>L590-M590</f>
        <v>-0.04999999999999716</v>
      </c>
    </row>
    <row r="591" spans="2:14" ht="18">
      <c r="B591" s="10"/>
      <c r="C591" s="10"/>
      <c r="D591" s="10"/>
      <c r="E591" s="4">
        <f>C591*D591</f>
        <v>0</v>
      </c>
      <c r="F591" s="10"/>
      <c r="I591">
        <f t="shared" si="58"/>
        <v>0</v>
      </c>
      <c r="K591" s="17"/>
      <c r="L591" s="20"/>
      <c r="N591" s="21"/>
    </row>
    <row r="592" spans="1:14" ht="18">
      <c r="A592" s="4" t="s">
        <v>222</v>
      </c>
      <c r="B592" s="12" t="s">
        <v>99</v>
      </c>
      <c r="C592" s="10">
        <v>30</v>
      </c>
      <c r="D592" s="10">
        <v>1.4</v>
      </c>
      <c r="E592" s="4">
        <f>C592*D592</f>
        <v>42</v>
      </c>
      <c r="F592" s="4">
        <f>E592+E592*15/100</f>
        <v>48.3</v>
      </c>
      <c r="G592">
        <f>SUM(F592)</f>
        <v>48.3</v>
      </c>
      <c r="H592">
        <v>0.5</v>
      </c>
      <c r="I592">
        <f>H592*C592</f>
        <v>15</v>
      </c>
      <c r="J592" s="17">
        <f>0.13*I592</f>
        <v>1.9500000000000002</v>
      </c>
      <c r="K592" s="17">
        <f>SUM(J592)</f>
        <v>1.9500000000000002</v>
      </c>
      <c r="L592" s="20">
        <f>G592+K592</f>
        <v>50.25</v>
      </c>
      <c r="N592" s="21">
        <f>L592-M592</f>
        <v>50.25</v>
      </c>
    </row>
    <row r="593" spans="2:12" ht="18">
      <c r="B593" s="10"/>
      <c r="C593" s="10"/>
      <c r="D593" s="10"/>
      <c r="E593" s="4">
        <f>C593*D593</f>
        <v>0</v>
      </c>
      <c r="F593" s="10"/>
      <c r="I593">
        <f t="shared" si="58"/>
        <v>0</v>
      </c>
      <c r="L593" s="19"/>
    </row>
    <row r="594" spans="2:12" ht="18">
      <c r="B594" s="10"/>
      <c r="C594" s="10"/>
      <c r="D594" s="10"/>
      <c r="E594" s="10"/>
      <c r="F594" s="10"/>
      <c r="I594">
        <f t="shared" si="58"/>
        <v>0</v>
      </c>
      <c r="L594" s="19"/>
    </row>
    <row r="595" spans="2:12" ht="18">
      <c r="B595" s="10"/>
      <c r="C595" s="10"/>
      <c r="D595" s="10"/>
      <c r="E595" s="10"/>
      <c r="F595" s="10"/>
      <c r="I595">
        <f t="shared" si="58"/>
        <v>0</v>
      </c>
      <c r="L595" s="19"/>
    </row>
    <row r="596" spans="2:12" ht="18">
      <c r="B596" s="10"/>
      <c r="C596" s="10"/>
      <c r="D596" s="10"/>
      <c r="E596" s="10"/>
      <c r="F596" s="10"/>
      <c r="I596">
        <f t="shared" si="58"/>
        <v>0</v>
      </c>
      <c r="L596" s="19"/>
    </row>
    <row r="597" spans="2:12" ht="18">
      <c r="B597" s="10"/>
      <c r="C597" s="10"/>
      <c r="D597" s="10"/>
      <c r="E597" s="10"/>
      <c r="F597" s="10"/>
      <c r="I597">
        <f t="shared" si="58"/>
        <v>0</v>
      </c>
      <c r="L597" s="19"/>
    </row>
    <row r="598" spans="2:12" ht="18">
      <c r="B598" s="10"/>
      <c r="C598" s="10"/>
      <c r="D598" s="10"/>
      <c r="E598" s="10"/>
      <c r="F598" s="10"/>
      <c r="I598">
        <f t="shared" si="58"/>
        <v>0</v>
      </c>
      <c r="L598" s="19"/>
    </row>
    <row r="599" spans="2:12" ht="18">
      <c r="B599" s="10"/>
      <c r="C599" s="10"/>
      <c r="D599" s="10"/>
      <c r="E599" s="10"/>
      <c r="F599" s="10"/>
      <c r="I599">
        <f t="shared" si="58"/>
        <v>0</v>
      </c>
      <c r="L599" s="19"/>
    </row>
    <row r="600" spans="2:6" ht="18">
      <c r="B600" s="10"/>
      <c r="C600" s="10"/>
      <c r="D600" s="10"/>
      <c r="E600" s="10"/>
      <c r="F600" s="10"/>
    </row>
    <row r="601" spans="2:6" ht="18">
      <c r="B601" s="10"/>
      <c r="C601" s="10"/>
      <c r="D601" s="10"/>
      <c r="E601" s="10"/>
      <c r="F601" s="10"/>
    </row>
    <row r="602" spans="2:6" ht="18">
      <c r="B602" s="10"/>
      <c r="C602" s="10"/>
      <c r="D602" s="10"/>
      <c r="E602" s="10"/>
      <c r="F602" s="10"/>
    </row>
    <row r="603" spans="2:6" ht="18">
      <c r="B603" s="10"/>
      <c r="C603" s="10"/>
      <c r="D603" s="10"/>
      <c r="E603" s="10"/>
      <c r="F603" s="10"/>
    </row>
    <row r="604" spans="2:6" ht="18">
      <c r="B604" s="10"/>
      <c r="C604" s="10"/>
      <c r="D604" s="10"/>
      <c r="E604" s="10"/>
      <c r="F604" s="10"/>
    </row>
    <row r="605" spans="2:6" ht="18">
      <c r="B605" s="10"/>
      <c r="C605" s="10"/>
      <c r="D605" s="10"/>
      <c r="E605" s="10"/>
      <c r="F605" s="10"/>
    </row>
    <row r="606" spans="2:6" ht="18">
      <c r="B606" s="10"/>
      <c r="C606" s="10"/>
      <c r="D606" s="10"/>
      <c r="E606" s="10"/>
      <c r="F606" s="10"/>
    </row>
    <row r="607" spans="2:6" ht="18">
      <c r="B607" s="10"/>
      <c r="C607" s="10"/>
      <c r="D607" s="10"/>
      <c r="E607" s="10"/>
      <c r="F607" s="10"/>
    </row>
    <row r="608" spans="2:6" ht="18">
      <c r="B608" s="10"/>
      <c r="C608" s="10"/>
      <c r="D608" s="10"/>
      <c r="E608" s="10"/>
      <c r="F608" s="10"/>
    </row>
    <row r="609" spans="2:6" ht="18">
      <c r="B609" s="10"/>
      <c r="C609" s="10"/>
      <c r="D609" s="10"/>
      <c r="E609" s="10"/>
      <c r="F609" s="10"/>
    </row>
    <row r="610" spans="2:6" ht="18">
      <c r="B610" s="10"/>
      <c r="C610" s="10"/>
      <c r="D610" s="10"/>
      <c r="E610" s="10"/>
      <c r="F610" s="10"/>
    </row>
    <row r="611" spans="2:6" ht="18">
      <c r="B611" s="10"/>
      <c r="C611" s="10"/>
      <c r="D611" s="10"/>
      <c r="E611" s="10"/>
      <c r="F611" s="10"/>
    </row>
    <row r="612" spans="2:6" ht="18">
      <c r="B612" s="10"/>
      <c r="C612" s="10"/>
      <c r="D612" s="10"/>
      <c r="E612" s="10"/>
      <c r="F612" s="10"/>
    </row>
    <row r="613" spans="2:6" ht="18">
      <c r="B613" s="10"/>
      <c r="C613" s="10"/>
      <c r="D613" s="10"/>
      <c r="E613" s="10"/>
      <c r="F613" s="10"/>
    </row>
    <row r="614" spans="2:6" ht="18">
      <c r="B614" s="10"/>
      <c r="C614" s="10"/>
      <c r="D614" s="10"/>
      <c r="E614" s="10"/>
      <c r="F614" s="10"/>
    </row>
    <row r="615" spans="2:6" ht="18">
      <c r="B615" s="10"/>
      <c r="C615" s="10"/>
      <c r="D615" s="10"/>
      <c r="E615" s="10"/>
      <c r="F615" s="10"/>
    </row>
    <row r="616" spans="2:6" ht="18">
      <c r="B616" s="10"/>
      <c r="C616" s="10"/>
      <c r="D616" s="10"/>
      <c r="E616" s="10"/>
      <c r="F616" s="10"/>
    </row>
    <row r="617" spans="2:6" ht="18">
      <c r="B617" s="10"/>
      <c r="C617" s="10"/>
      <c r="D617" s="10"/>
      <c r="E617" s="10"/>
      <c r="F617" s="10"/>
    </row>
    <row r="618" spans="2:6" ht="18">
      <c r="B618" s="10"/>
      <c r="C618" s="10"/>
      <c r="D618" s="10"/>
      <c r="E618" s="10"/>
      <c r="F618" s="10"/>
    </row>
    <row r="619" spans="2:6" ht="18">
      <c r="B619" s="10"/>
      <c r="C619" s="10"/>
      <c r="D619" s="10"/>
      <c r="E619" s="10"/>
      <c r="F619" s="10"/>
    </row>
    <row r="620" spans="2:6" ht="18">
      <c r="B620" s="10"/>
      <c r="C620" s="10"/>
      <c r="D620" s="10"/>
      <c r="E620" s="10"/>
      <c r="F620" s="10"/>
    </row>
    <row r="621" spans="2:6" ht="18">
      <c r="B621" s="10"/>
      <c r="C621" s="10"/>
      <c r="D621" s="10"/>
      <c r="E621" s="10"/>
      <c r="F621" s="10"/>
    </row>
    <row r="622" spans="2:6" ht="18">
      <c r="B622" s="10"/>
      <c r="C622" s="10"/>
      <c r="D622" s="10"/>
      <c r="E622" s="10"/>
      <c r="F622" s="10"/>
    </row>
    <row r="623" spans="2:6" ht="18">
      <c r="B623" s="10"/>
      <c r="C623" s="10"/>
      <c r="D623" s="10"/>
      <c r="E623" s="10"/>
      <c r="F623" s="10"/>
    </row>
    <row r="624" spans="2:6" ht="18">
      <c r="B624" s="10"/>
      <c r="C624" s="10"/>
      <c r="D624" s="10"/>
      <c r="E624" s="10"/>
      <c r="F624" s="10"/>
    </row>
    <row r="625" spans="2:6" ht="18">
      <c r="B625" s="10"/>
      <c r="C625" s="10"/>
      <c r="D625" s="10"/>
      <c r="E625" s="10"/>
      <c r="F625" s="10"/>
    </row>
    <row r="626" spans="2:6" ht="18">
      <c r="B626" s="10"/>
      <c r="C626" s="10"/>
      <c r="D626" s="10"/>
      <c r="E626" s="10"/>
      <c r="F626" s="10"/>
    </row>
    <row r="627" spans="2:6" ht="18">
      <c r="B627" s="10"/>
      <c r="C627" s="10"/>
      <c r="D627" s="10"/>
      <c r="E627" s="10"/>
      <c r="F627" s="10"/>
    </row>
    <row r="628" spans="2:6" ht="18">
      <c r="B628" s="10"/>
      <c r="C628" s="10"/>
      <c r="D628" s="10"/>
      <c r="E628" s="10"/>
      <c r="F628" s="10"/>
    </row>
    <row r="629" spans="2:6" ht="18">
      <c r="B629" s="10"/>
      <c r="C629" s="10"/>
      <c r="D629" s="10"/>
      <c r="E629" s="10"/>
      <c r="F629" s="10"/>
    </row>
    <row r="630" spans="2:6" ht="18">
      <c r="B630" s="10"/>
      <c r="C630" s="10"/>
      <c r="D630" s="10"/>
      <c r="E630" s="10"/>
      <c r="F630" s="10"/>
    </row>
    <row r="631" spans="2:6" ht="18">
      <c r="B631" s="10"/>
      <c r="C631" s="10"/>
      <c r="D631" s="10"/>
      <c r="E631" s="10"/>
      <c r="F631" s="10"/>
    </row>
    <row r="632" spans="2:6" ht="18">
      <c r="B632" s="10"/>
      <c r="C632" s="10"/>
      <c r="D632" s="10"/>
      <c r="E632" s="10"/>
      <c r="F632" s="10"/>
    </row>
    <row r="633" spans="2:6" ht="18">
      <c r="B633" s="10"/>
      <c r="C633" s="10"/>
      <c r="D633" s="10"/>
      <c r="E633" s="10"/>
      <c r="F633" s="10"/>
    </row>
    <row r="634" spans="2:6" ht="18">
      <c r="B634" s="10"/>
      <c r="C634" s="10"/>
      <c r="D634" s="10"/>
      <c r="E634" s="10"/>
      <c r="F634" s="10"/>
    </row>
    <row r="635" spans="2:6" ht="18">
      <c r="B635" s="10"/>
      <c r="C635" s="10"/>
      <c r="D635" s="10"/>
      <c r="E635" s="10"/>
      <c r="F635" s="10"/>
    </row>
    <row r="636" spans="2:6" ht="18">
      <c r="B636" s="10"/>
      <c r="C636" s="10"/>
      <c r="D636" s="10"/>
      <c r="E636" s="10"/>
      <c r="F636" s="10"/>
    </row>
    <row r="637" spans="2:6" ht="18">
      <c r="B637" s="10"/>
      <c r="C637" s="10"/>
      <c r="D637" s="10"/>
      <c r="E637" s="10"/>
      <c r="F637" s="10"/>
    </row>
    <row r="638" spans="2:6" ht="18">
      <c r="B638" s="10"/>
      <c r="C638" s="10"/>
      <c r="D638" s="10"/>
      <c r="E638" s="10"/>
      <c r="F638" s="10"/>
    </row>
    <row r="639" spans="2:6" ht="18">
      <c r="B639" s="10"/>
      <c r="C639" s="10"/>
      <c r="D639" s="10"/>
      <c r="E639" s="10"/>
      <c r="F639" s="10"/>
    </row>
    <row r="640" spans="2:6" ht="18">
      <c r="B640" s="10"/>
      <c r="C640" s="10"/>
      <c r="D640" s="10"/>
      <c r="E640" s="10"/>
      <c r="F640" s="10"/>
    </row>
    <row r="641" spans="2:6" ht="18">
      <c r="B641" s="10"/>
      <c r="C641" s="10"/>
      <c r="D641" s="10"/>
      <c r="E641" s="10"/>
      <c r="F641" s="10"/>
    </row>
    <row r="642" spans="2:6" ht="18">
      <c r="B642" s="10"/>
      <c r="C642" s="10"/>
      <c r="D642" s="10"/>
      <c r="E642" s="10"/>
      <c r="F642" s="10"/>
    </row>
    <row r="643" spans="2:6" ht="18">
      <c r="B643" s="10"/>
      <c r="C643" s="10"/>
      <c r="D643" s="10"/>
      <c r="E643" s="10"/>
      <c r="F643" s="10"/>
    </row>
    <row r="644" spans="2:6" ht="18">
      <c r="B644" s="10"/>
      <c r="C644" s="10"/>
      <c r="D644" s="10"/>
      <c r="E644" s="10"/>
      <c r="F644" s="10"/>
    </row>
    <row r="645" spans="2:6" ht="18">
      <c r="B645" s="10"/>
      <c r="C645" s="10"/>
      <c r="D645" s="10"/>
      <c r="E645" s="10"/>
      <c r="F645" s="10"/>
    </row>
    <row r="646" spans="2:6" ht="18">
      <c r="B646" s="10"/>
      <c r="C646" s="10"/>
      <c r="D646" s="10"/>
      <c r="E646" s="10"/>
      <c r="F646" s="10"/>
    </row>
    <row r="647" spans="2:6" ht="18">
      <c r="B647" s="10"/>
      <c r="C647" s="10"/>
      <c r="D647" s="10"/>
      <c r="E647" s="10"/>
      <c r="F647" s="10"/>
    </row>
    <row r="648" spans="2:6" ht="18">
      <c r="B648" s="10"/>
      <c r="C648" s="10"/>
      <c r="D648" s="10"/>
      <c r="E648" s="10"/>
      <c r="F648" s="10"/>
    </row>
    <row r="649" spans="2:6" ht="18">
      <c r="B649" s="10"/>
      <c r="C649" s="10"/>
      <c r="D649" s="10"/>
      <c r="E649" s="10"/>
      <c r="F649" s="10"/>
    </row>
    <row r="650" spans="2:6" ht="18">
      <c r="B650" s="10"/>
      <c r="C650" s="10"/>
      <c r="D650" s="10"/>
      <c r="E650" s="10"/>
      <c r="F650" s="10"/>
    </row>
    <row r="651" spans="2:6" ht="18">
      <c r="B651" s="10"/>
      <c r="C651" s="10"/>
      <c r="D651" s="10"/>
      <c r="E651" s="10"/>
      <c r="F651" s="10"/>
    </row>
    <row r="652" spans="2:6" ht="18">
      <c r="B652" s="10"/>
      <c r="C652" s="10"/>
      <c r="D652" s="10"/>
      <c r="E652" s="10"/>
      <c r="F652" s="10"/>
    </row>
    <row r="653" spans="2:6" ht="18">
      <c r="B653" s="10"/>
      <c r="C653" s="10"/>
      <c r="D653" s="10"/>
      <c r="E653" s="10"/>
      <c r="F653" s="10"/>
    </row>
    <row r="654" spans="2:6" ht="18">
      <c r="B654" s="10"/>
      <c r="C654" s="10"/>
      <c r="D654" s="10"/>
      <c r="E654" s="10"/>
      <c r="F654" s="10"/>
    </row>
    <row r="655" spans="2:6" ht="18">
      <c r="B655" s="10"/>
      <c r="C655" s="10"/>
      <c r="D655" s="10"/>
      <c r="E655" s="10"/>
      <c r="F655" s="10"/>
    </row>
    <row r="656" spans="2:6" ht="18">
      <c r="B656" s="10"/>
      <c r="C656" s="10"/>
      <c r="D656" s="10"/>
      <c r="E656" s="10"/>
      <c r="F656" s="10"/>
    </row>
    <row r="657" spans="2:6" ht="18">
      <c r="B657" s="10"/>
      <c r="C657" s="10"/>
      <c r="D657" s="10"/>
      <c r="E657" s="10"/>
      <c r="F657" s="10"/>
    </row>
    <row r="658" spans="2:6" ht="18">
      <c r="B658" s="10"/>
      <c r="C658" s="10"/>
      <c r="D658" s="10"/>
      <c r="E658" s="10"/>
      <c r="F658" s="10"/>
    </row>
    <row r="659" spans="2:6" ht="18">
      <c r="B659" s="10"/>
      <c r="C659" s="10"/>
      <c r="D659" s="10"/>
      <c r="E659" s="10"/>
      <c r="F659" s="10"/>
    </row>
    <row r="660" spans="2:6" ht="18">
      <c r="B660" s="10"/>
      <c r="C660" s="10"/>
      <c r="D660" s="10"/>
      <c r="E660" s="10"/>
      <c r="F660" s="10"/>
    </row>
    <row r="661" spans="2:6" ht="18">
      <c r="B661" s="10"/>
      <c r="C661" s="10"/>
      <c r="D661" s="10"/>
      <c r="E661" s="10"/>
      <c r="F661" s="10"/>
    </row>
    <row r="662" spans="2:6" ht="18">
      <c r="B662" s="10"/>
      <c r="C662" s="10"/>
      <c r="D662" s="10"/>
      <c r="E662" s="10"/>
      <c r="F662" s="10"/>
    </row>
    <row r="663" spans="2:6" ht="18">
      <c r="B663" s="10"/>
      <c r="C663" s="10"/>
      <c r="D663" s="10"/>
      <c r="E663" s="10"/>
      <c r="F663" s="10"/>
    </row>
    <row r="664" spans="2:6" ht="18">
      <c r="B664" s="10"/>
      <c r="C664" s="10"/>
      <c r="D664" s="10"/>
      <c r="E664" s="10"/>
      <c r="F664" s="10"/>
    </row>
    <row r="665" spans="2:6" ht="18">
      <c r="B665" s="10"/>
      <c r="C665" s="10"/>
      <c r="D665" s="10"/>
      <c r="E665" s="10"/>
      <c r="F665" s="10"/>
    </row>
    <row r="666" spans="2:6" ht="18">
      <c r="B666" s="10"/>
      <c r="C666" s="10"/>
      <c r="D666" s="10"/>
      <c r="E666" s="10"/>
      <c r="F666" s="10"/>
    </row>
    <row r="667" spans="2:6" ht="18">
      <c r="B667" s="10"/>
      <c r="C667" s="10"/>
      <c r="D667" s="10"/>
      <c r="E667" s="10"/>
      <c r="F667" s="10"/>
    </row>
    <row r="668" spans="2:6" ht="18">
      <c r="B668" s="10"/>
      <c r="C668" s="10"/>
      <c r="D668" s="10"/>
      <c r="E668" s="10"/>
      <c r="F668" s="10"/>
    </row>
    <row r="669" spans="2:6" ht="18">
      <c r="B669" s="10"/>
      <c r="C669" s="10"/>
      <c r="D669" s="10"/>
      <c r="E669" s="10"/>
      <c r="F669" s="10"/>
    </row>
    <row r="670" spans="2:6" ht="18">
      <c r="B670" s="10"/>
      <c r="C670" s="10"/>
      <c r="D670" s="10"/>
      <c r="E670" s="10"/>
      <c r="F670" s="10"/>
    </row>
    <row r="671" spans="2:6" ht="18">
      <c r="B671" s="10"/>
      <c r="C671" s="10"/>
      <c r="D671" s="10"/>
      <c r="E671" s="10"/>
      <c r="F671" s="10"/>
    </row>
    <row r="672" spans="2:6" ht="18">
      <c r="B672" s="10"/>
      <c r="C672" s="10"/>
      <c r="D672" s="10"/>
      <c r="E672" s="10"/>
      <c r="F672" s="10"/>
    </row>
    <row r="673" spans="2:6" ht="18">
      <c r="B673" s="10"/>
      <c r="C673" s="10"/>
      <c r="D673" s="10"/>
      <c r="E673" s="10"/>
      <c r="F673" s="10"/>
    </row>
    <row r="674" spans="2:6" ht="18">
      <c r="B674" s="10"/>
      <c r="C674" s="10"/>
      <c r="D674" s="10"/>
      <c r="E674" s="10"/>
      <c r="F674" s="10"/>
    </row>
    <row r="675" spans="2:6" ht="18">
      <c r="B675" s="10"/>
      <c r="C675" s="10"/>
      <c r="D675" s="10"/>
      <c r="E675" s="10"/>
      <c r="F675" s="10"/>
    </row>
    <row r="676" spans="2:6" ht="18">
      <c r="B676" s="10"/>
      <c r="C676" s="10"/>
      <c r="D676" s="10"/>
      <c r="E676" s="10"/>
      <c r="F676" s="10"/>
    </row>
    <row r="677" spans="2:6" ht="18">
      <c r="B677" s="10"/>
      <c r="C677" s="10"/>
      <c r="D677" s="10"/>
      <c r="E677" s="10"/>
      <c r="F677" s="10"/>
    </row>
    <row r="678" spans="2:6" ht="18">
      <c r="B678" s="10"/>
      <c r="C678" s="10"/>
      <c r="D678" s="10"/>
      <c r="E678" s="10"/>
      <c r="F678" s="10"/>
    </row>
    <row r="679" spans="2:6" ht="18">
      <c r="B679" s="10"/>
      <c r="C679" s="10"/>
      <c r="D679" s="10"/>
      <c r="E679" s="10"/>
      <c r="F679" s="10"/>
    </row>
    <row r="680" spans="2:6" ht="18">
      <c r="B680" s="10"/>
      <c r="C680" s="10"/>
      <c r="D680" s="10"/>
      <c r="E680" s="10"/>
      <c r="F680" s="10"/>
    </row>
    <row r="681" spans="2:6" ht="18">
      <c r="B681" s="10"/>
      <c r="C681" s="10"/>
      <c r="D681" s="10"/>
      <c r="E681" s="10"/>
      <c r="F681" s="10"/>
    </row>
    <row r="682" spans="2:6" ht="18">
      <c r="B682" s="10"/>
      <c r="C682" s="10"/>
      <c r="D682" s="10"/>
      <c r="E682" s="10"/>
      <c r="F682" s="10"/>
    </row>
    <row r="683" spans="2:6" ht="18">
      <c r="B683" s="10"/>
      <c r="C683" s="10"/>
      <c r="D683" s="10"/>
      <c r="E683" s="10"/>
      <c r="F683" s="10"/>
    </row>
    <row r="684" spans="2:6" ht="18">
      <c r="B684" s="10"/>
      <c r="C684" s="10"/>
      <c r="D684" s="10"/>
      <c r="E684" s="10"/>
      <c r="F684" s="10"/>
    </row>
    <row r="685" spans="2:6" ht="18">
      <c r="B685" s="10"/>
      <c r="C685" s="10"/>
      <c r="D685" s="10"/>
      <c r="E685" s="10"/>
      <c r="F685" s="10"/>
    </row>
    <row r="686" spans="2:6" ht="18">
      <c r="B686" s="10"/>
      <c r="C686" s="10"/>
      <c r="D686" s="10"/>
      <c r="E686" s="10"/>
      <c r="F686" s="10"/>
    </row>
    <row r="687" spans="2:6" ht="18">
      <c r="B687" s="10"/>
      <c r="C687" s="10"/>
      <c r="D687" s="10"/>
      <c r="E687" s="10"/>
      <c r="F687" s="10"/>
    </row>
    <row r="688" spans="2:6" ht="18">
      <c r="B688" s="10"/>
      <c r="C688" s="10"/>
      <c r="D688" s="10"/>
      <c r="E688" s="10"/>
      <c r="F688" s="10"/>
    </row>
    <row r="689" spans="2:6" ht="18">
      <c r="B689" s="10"/>
      <c r="C689" s="10"/>
      <c r="D689" s="10"/>
      <c r="E689" s="10"/>
      <c r="F689" s="10"/>
    </row>
    <row r="690" spans="2:6" ht="18">
      <c r="B690" s="10"/>
      <c r="C690" s="10"/>
      <c r="D690" s="10"/>
      <c r="E690" s="10"/>
      <c r="F690" s="10"/>
    </row>
    <row r="691" spans="2:6" ht="18">
      <c r="B691" s="10"/>
      <c r="C691" s="10"/>
      <c r="D691" s="10"/>
      <c r="E691" s="10"/>
      <c r="F691" s="10"/>
    </row>
    <row r="692" spans="2:6" ht="18">
      <c r="B692" s="10"/>
      <c r="C692" s="10"/>
      <c r="D692" s="10"/>
      <c r="E692" s="10"/>
      <c r="F692" s="10"/>
    </row>
    <row r="693" spans="2:6" ht="18">
      <c r="B693" s="10"/>
      <c r="C693" s="10"/>
      <c r="D693" s="10"/>
      <c r="E693" s="10"/>
      <c r="F693" s="10"/>
    </row>
    <row r="694" spans="2:6" ht="18">
      <c r="B694" s="10"/>
      <c r="C694" s="10"/>
      <c r="D694" s="10"/>
      <c r="E694" s="10"/>
      <c r="F694" s="10"/>
    </row>
    <row r="695" spans="2:6" ht="18">
      <c r="B695" s="10"/>
      <c r="C695" s="10"/>
      <c r="D695" s="10"/>
      <c r="E695" s="10"/>
      <c r="F695" s="10"/>
    </row>
    <row r="696" spans="2:6" ht="18">
      <c r="B696" s="10"/>
      <c r="C696" s="10"/>
      <c r="D696" s="10"/>
      <c r="E696" s="10"/>
      <c r="F696" s="10"/>
    </row>
    <row r="697" spans="2:6" ht="18">
      <c r="B697" s="10"/>
      <c r="C697" s="10"/>
      <c r="D697" s="10"/>
      <c r="E697" s="10"/>
      <c r="F697" s="10"/>
    </row>
    <row r="698" spans="2:6" ht="18">
      <c r="B698" s="10"/>
      <c r="C698" s="10"/>
      <c r="D698" s="10"/>
      <c r="E698" s="10"/>
      <c r="F698" s="10"/>
    </row>
    <row r="699" spans="2:6" ht="18">
      <c r="B699" s="10"/>
      <c r="C699" s="10"/>
      <c r="D699" s="10"/>
      <c r="E699" s="10"/>
      <c r="F699" s="10"/>
    </row>
    <row r="700" spans="2:6" ht="18">
      <c r="B700" s="10"/>
      <c r="C700" s="10"/>
      <c r="D700" s="10"/>
      <c r="E700" s="10"/>
      <c r="F700" s="10"/>
    </row>
    <row r="701" spans="2:6" ht="18">
      <c r="B701" s="10"/>
      <c r="C701" s="10"/>
      <c r="D701" s="10"/>
      <c r="E701" s="10"/>
      <c r="F701" s="10"/>
    </row>
    <row r="702" spans="2:6" ht="18">
      <c r="B702" s="10"/>
      <c r="C702" s="10"/>
      <c r="D702" s="10"/>
      <c r="E702" s="10"/>
      <c r="F702" s="10"/>
    </row>
    <row r="703" spans="2:6" ht="18">
      <c r="B703" s="10"/>
      <c r="C703" s="10"/>
      <c r="D703" s="10"/>
      <c r="E703" s="10"/>
      <c r="F703" s="10"/>
    </row>
    <row r="704" spans="2:6" ht="18">
      <c r="B704" s="10"/>
      <c r="C704" s="10"/>
      <c r="D704" s="10"/>
      <c r="E704" s="10"/>
      <c r="F704" s="10"/>
    </row>
    <row r="705" spans="2:6" ht="18">
      <c r="B705" s="10"/>
      <c r="C705" s="10"/>
      <c r="D705" s="10"/>
      <c r="E705" s="10"/>
      <c r="F705" s="10"/>
    </row>
    <row r="706" spans="2:6" ht="18">
      <c r="B706" s="10"/>
      <c r="C706" s="10"/>
      <c r="D706" s="10"/>
      <c r="E706" s="10"/>
      <c r="F706" s="10"/>
    </row>
    <row r="707" spans="2:6" ht="18">
      <c r="B707" s="10"/>
      <c r="C707" s="10"/>
      <c r="D707" s="10"/>
      <c r="E707" s="10"/>
      <c r="F707" s="10"/>
    </row>
    <row r="708" spans="2:6" ht="18">
      <c r="B708" s="10"/>
      <c r="C708" s="10"/>
      <c r="D708" s="10"/>
      <c r="E708" s="10"/>
      <c r="F708" s="10"/>
    </row>
    <row r="709" spans="2:6" ht="18">
      <c r="B709" s="10"/>
      <c r="C709" s="10"/>
      <c r="D709" s="10"/>
      <c r="E709" s="10"/>
      <c r="F709" s="10"/>
    </row>
    <row r="710" spans="2:6" ht="18">
      <c r="B710" s="10"/>
      <c r="C710" s="10"/>
      <c r="D710" s="10"/>
      <c r="E710" s="10"/>
      <c r="F710" s="10"/>
    </row>
    <row r="711" spans="2:6" ht="18">
      <c r="B711" s="10"/>
      <c r="C711" s="10"/>
      <c r="D711" s="10"/>
      <c r="E711" s="10"/>
      <c r="F711" s="10"/>
    </row>
    <row r="712" spans="2:6" ht="18">
      <c r="B712" s="10"/>
      <c r="C712" s="10"/>
      <c r="D712" s="10"/>
      <c r="E712" s="10"/>
      <c r="F712" s="10"/>
    </row>
    <row r="713" spans="2:6" ht="18">
      <c r="B713" s="10"/>
      <c r="C713" s="10"/>
      <c r="D713" s="10"/>
      <c r="E713" s="10"/>
      <c r="F713" s="10"/>
    </row>
  </sheetData>
  <autoFilter ref="A1:O599"/>
  <hyperlinks>
    <hyperlink ref="A86" r:id="rId1" display="INK@"/>
    <hyperlink ref="A87:A88" r:id="rId2" display="INK@"/>
    <hyperlink ref="A431" r:id="rId3" display="Н@талия"/>
    <hyperlink ref="A432:A434" r:id="rId4" display="Н@талия"/>
    <hyperlink ref="A459" r:id="rId5" display="Немк@ "/>
    <hyperlink ref="A332" r:id="rId6" display="К@реглазка"/>
    <hyperlink ref="A333" r:id="rId7" display="К@реглазка"/>
    <hyperlink ref="A491" r:id="rId8" display="Таир@ "/>
  </hyperlinks>
  <printOptions/>
  <pageMargins left="0.75" right="0.75" top="1" bottom="1" header="0.5" footer="0.5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6"/>
  <sheetViews>
    <sheetView workbookViewId="0" topLeftCell="A1">
      <selection activeCell="A177" sqref="A177:B178"/>
    </sheetView>
  </sheetViews>
  <sheetFormatPr defaultColWidth="9.140625" defaultRowHeight="12.75"/>
  <cols>
    <col min="1" max="1" width="25.28125" style="0" customWidth="1"/>
    <col min="2" max="2" width="30.8515625" style="4" customWidth="1"/>
  </cols>
  <sheetData>
    <row r="1" spans="1:5" ht="15.75">
      <c r="A1" s="7" t="s">
        <v>57</v>
      </c>
      <c r="B1" s="7" t="s">
        <v>58</v>
      </c>
      <c r="C1" s="7" t="s">
        <v>59</v>
      </c>
      <c r="D1" s="7" t="s">
        <v>60</v>
      </c>
      <c r="E1" t="s">
        <v>61</v>
      </c>
    </row>
    <row r="2" spans="1:5" ht="12.75">
      <c r="A2" s="1" t="s">
        <v>62</v>
      </c>
      <c r="B2" s="3" t="s">
        <v>50</v>
      </c>
      <c r="C2">
        <v>100</v>
      </c>
      <c r="D2">
        <v>0.8</v>
      </c>
      <c r="E2">
        <f aca="true" t="shared" si="0" ref="E2:E65">C2*D2</f>
        <v>80</v>
      </c>
    </row>
    <row r="3" spans="1:5" ht="12.75">
      <c r="A3" s="1" t="s">
        <v>62</v>
      </c>
      <c r="B3" s="3" t="s">
        <v>52</v>
      </c>
      <c r="C3">
        <v>2</v>
      </c>
      <c r="D3">
        <v>50</v>
      </c>
      <c r="E3">
        <f t="shared" si="0"/>
        <v>100</v>
      </c>
    </row>
    <row r="4" spans="1:5" ht="12.75">
      <c r="A4" s="1" t="s">
        <v>62</v>
      </c>
      <c r="B4" s="3" t="s">
        <v>49</v>
      </c>
      <c r="C4">
        <v>20</v>
      </c>
      <c r="D4">
        <v>1.2</v>
      </c>
      <c r="E4">
        <f t="shared" si="0"/>
        <v>24</v>
      </c>
    </row>
    <row r="5" spans="1:5" ht="12.75">
      <c r="A5" s="1" t="s">
        <v>63</v>
      </c>
      <c r="B5" s="3" t="s">
        <v>45</v>
      </c>
      <c r="C5">
        <v>10</v>
      </c>
      <c r="D5">
        <v>6.5</v>
      </c>
      <c r="E5">
        <f t="shared" si="0"/>
        <v>65</v>
      </c>
    </row>
    <row r="6" spans="1:5" ht="12.75">
      <c r="A6" s="1" t="s">
        <v>63</v>
      </c>
      <c r="B6" s="3" t="s">
        <v>50</v>
      </c>
      <c r="C6">
        <v>200</v>
      </c>
      <c r="D6">
        <v>0.8</v>
      </c>
      <c r="E6">
        <f t="shared" si="0"/>
        <v>160</v>
      </c>
    </row>
    <row r="7" spans="1:5" ht="12.75">
      <c r="A7" s="1" t="s">
        <v>64</v>
      </c>
      <c r="B7" s="3" t="s">
        <v>46</v>
      </c>
      <c r="C7">
        <v>10</v>
      </c>
      <c r="D7">
        <v>5</v>
      </c>
      <c r="E7">
        <f t="shared" si="0"/>
        <v>50</v>
      </c>
    </row>
    <row r="8" spans="1:5" ht="12.75">
      <c r="A8" s="1" t="s">
        <v>64</v>
      </c>
      <c r="B8" s="3" t="s">
        <v>45</v>
      </c>
      <c r="C8">
        <v>20</v>
      </c>
      <c r="D8">
        <v>6.5</v>
      </c>
      <c r="E8">
        <f t="shared" si="0"/>
        <v>130</v>
      </c>
    </row>
    <row r="9" spans="1:5" ht="12.75">
      <c r="A9" s="1" t="s">
        <v>64</v>
      </c>
      <c r="B9" s="3" t="s">
        <v>44</v>
      </c>
      <c r="C9">
        <v>20</v>
      </c>
      <c r="D9">
        <v>6</v>
      </c>
      <c r="E9">
        <f t="shared" si="0"/>
        <v>120</v>
      </c>
    </row>
    <row r="10" spans="1:5" ht="12.75">
      <c r="A10" s="1" t="s">
        <v>64</v>
      </c>
      <c r="B10" s="3" t="s">
        <v>50</v>
      </c>
      <c r="C10">
        <v>30</v>
      </c>
      <c r="D10">
        <v>0.8</v>
      </c>
      <c r="E10">
        <f t="shared" si="0"/>
        <v>24</v>
      </c>
    </row>
    <row r="11" spans="1:5" ht="12.75">
      <c r="A11" s="1" t="s">
        <v>65</v>
      </c>
      <c r="B11" s="3" t="s">
        <v>46</v>
      </c>
      <c r="C11">
        <v>10</v>
      </c>
      <c r="D11">
        <v>5</v>
      </c>
      <c r="E11">
        <f t="shared" si="0"/>
        <v>50</v>
      </c>
    </row>
    <row r="12" spans="1:5" ht="12.75">
      <c r="A12" s="1" t="s">
        <v>65</v>
      </c>
      <c r="B12" s="3" t="s">
        <v>45</v>
      </c>
      <c r="C12">
        <v>20</v>
      </c>
      <c r="D12">
        <v>6.5</v>
      </c>
      <c r="E12">
        <f t="shared" si="0"/>
        <v>130</v>
      </c>
    </row>
    <row r="13" spans="1:5" ht="12.75">
      <c r="A13" s="1" t="s">
        <v>65</v>
      </c>
      <c r="B13" s="3" t="s">
        <v>45</v>
      </c>
      <c r="C13">
        <v>20</v>
      </c>
      <c r="D13">
        <v>6.5</v>
      </c>
      <c r="E13">
        <f t="shared" si="0"/>
        <v>130</v>
      </c>
    </row>
    <row r="14" spans="1:5" ht="12.75">
      <c r="A14" s="1" t="s">
        <v>65</v>
      </c>
      <c r="B14" s="3" t="s">
        <v>49</v>
      </c>
      <c r="C14">
        <v>20</v>
      </c>
      <c r="D14">
        <v>1.2</v>
      </c>
      <c r="E14">
        <f t="shared" si="0"/>
        <v>24</v>
      </c>
    </row>
    <row r="15" spans="1:5" ht="12.75">
      <c r="A15" s="1" t="s">
        <v>66</v>
      </c>
      <c r="B15" s="3" t="s">
        <v>44</v>
      </c>
      <c r="C15">
        <v>30</v>
      </c>
      <c r="D15">
        <v>6</v>
      </c>
      <c r="E15">
        <f t="shared" si="0"/>
        <v>180</v>
      </c>
    </row>
    <row r="16" spans="1:5" ht="12.75">
      <c r="A16" s="1" t="s">
        <v>66</v>
      </c>
      <c r="B16" s="3" t="s">
        <v>49</v>
      </c>
      <c r="C16">
        <v>50</v>
      </c>
      <c r="D16">
        <v>1.2</v>
      </c>
      <c r="E16">
        <f t="shared" si="0"/>
        <v>60</v>
      </c>
    </row>
    <row r="17" spans="1:5" ht="12.75">
      <c r="A17" s="1" t="s">
        <v>68</v>
      </c>
      <c r="B17" s="3" t="s">
        <v>50</v>
      </c>
      <c r="C17">
        <v>30</v>
      </c>
      <c r="D17">
        <v>0.8</v>
      </c>
      <c r="E17">
        <f t="shared" si="0"/>
        <v>24</v>
      </c>
    </row>
    <row r="18" spans="1:5" ht="12.75">
      <c r="A18" s="1" t="s">
        <v>67</v>
      </c>
      <c r="B18" s="3" t="s">
        <v>45</v>
      </c>
      <c r="C18">
        <v>30</v>
      </c>
      <c r="D18">
        <v>6.5</v>
      </c>
      <c r="E18">
        <f t="shared" si="0"/>
        <v>195</v>
      </c>
    </row>
    <row r="19" spans="1:5" ht="12.75">
      <c r="A19" s="1" t="s">
        <v>69</v>
      </c>
      <c r="B19" s="3" t="s">
        <v>45</v>
      </c>
      <c r="C19">
        <v>10</v>
      </c>
      <c r="D19">
        <v>6.5</v>
      </c>
      <c r="E19">
        <f t="shared" si="0"/>
        <v>65</v>
      </c>
    </row>
    <row r="20" spans="1:5" ht="12.75">
      <c r="A20" s="1" t="s">
        <v>69</v>
      </c>
      <c r="B20" s="3" t="s">
        <v>44</v>
      </c>
      <c r="C20">
        <v>10</v>
      </c>
      <c r="D20">
        <v>6</v>
      </c>
      <c r="E20">
        <f t="shared" si="0"/>
        <v>60</v>
      </c>
    </row>
    <row r="21" spans="1:5" ht="12.75">
      <c r="A21" s="1" t="s">
        <v>69</v>
      </c>
      <c r="B21" s="3" t="s">
        <v>44</v>
      </c>
      <c r="C21">
        <v>10</v>
      </c>
      <c r="D21">
        <v>6</v>
      </c>
      <c r="E21">
        <f t="shared" si="0"/>
        <v>60</v>
      </c>
    </row>
    <row r="22" spans="1:5" ht="12.75">
      <c r="A22" s="1" t="s">
        <v>69</v>
      </c>
      <c r="B22" s="3" t="s">
        <v>56</v>
      </c>
      <c r="C22">
        <v>5</v>
      </c>
      <c r="D22">
        <v>18.6</v>
      </c>
      <c r="E22">
        <f t="shared" si="0"/>
        <v>93</v>
      </c>
    </row>
    <row r="23" spans="1:5" ht="12.75">
      <c r="A23" s="1" t="s">
        <v>69</v>
      </c>
      <c r="B23" s="3" t="s">
        <v>50</v>
      </c>
      <c r="C23">
        <v>50</v>
      </c>
      <c r="D23">
        <v>0.8</v>
      </c>
      <c r="E23">
        <f t="shared" si="0"/>
        <v>40</v>
      </c>
    </row>
    <row r="24" spans="1:5" ht="12.75">
      <c r="A24" s="1" t="s">
        <v>69</v>
      </c>
      <c r="B24" s="3" t="s">
        <v>50</v>
      </c>
      <c r="C24">
        <v>40</v>
      </c>
      <c r="D24">
        <v>0.8</v>
      </c>
      <c r="E24">
        <f t="shared" si="0"/>
        <v>32</v>
      </c>
    </row>
    <row r="25" spans="1:5" ht="12.75">
      <c r="A25" s="1" t="s">
        <v>69</v>
      </c>
      <c r="B25" s="3" t="s">
        <v>49</v>
      </c>
      <c r="C25">
        <v>100</v>
      </c>
      <c r="D25">
        <v>1.2</v>
      </c>
      <c r="E25">
        <f t="shared" si="0"/>
        <v>120</v>
      </c>
    </row>
    <row r="26" spans="1:5" ht="12.75">
      <c r="A26" s="1" t="s">
        <v>70</v>
      </c>
      <c r="B26" s="3" t="s">
        <v>45</v>
      </c>
      <c r="C26">
        <v>10</v>
      </c>
      <c r="D26">
        <v>6.5</v>
      </c>
      <c r="E26">
        <f t="shared" si="0"/>
        <v>65</v>
      </c>
    </row>
    <row r="27" spans="1:5" ht="12.75">
      <c r="A27" s="1" t="s">
        <v>70</v>
      </c>
      <c r="B27" s="3" t="s">
        <v>44</v>
      </c>
      <c r="C27">
        <v>10</v>
      </c>
      <c r="D27">
        <v>6</v>
      </c>
      <c r="E27">
        <f t="shared" si="0"/>
        <v>60</v>
      </c>
    </row>
    <row r="28" spans="1:5" ht="12.75">
      <c r="A28" s="1" t="s">
        <v>70</v>
      </c>
      <c r="B28" s="3" t="s">
        <v>52</v>
      </c>
      <c r="C28">
        <v>2</v>
      </c>
      <c r="D28">
        <v>50</v>
      </c>
      <c r="E28">
        <f t="shared" si="0"/>
        <v>100</v>
      </c>
    </row>
    <row r="29" spans="1:5" ht="12.75">
      <c r="A29" s="1" t="s">
        <v>71</v>
      </c>
      <c r="B29" s="3" t="s">
        <v>45</v>
      </c>
      <c r="C29">
        <v>10</v>
      </c>
      <c r="D29">
        <v>6.5</v>
      </c>
      <c r="E29">
        <f t="shared" si="0"/>
        <v>65</v>
      </c>
    </row>
    <row r="30" spans="1:5" ht="12.75">
      <c r="A30" s="1" t="s">
        <v>71</v>
      </c>
      <c r="B30" s="3" t="s">
        <v>54</v>
      </c>
      <c r="C30">
        <v>1</v>
      </c>
      <c r="D30">
        <v>180</v>
      </c>
      <c r="E30">
        <f t="shared" si="0"/>
        <v>180</v>
      </c>
    </row>
    <row r="31" spans="1:5" ht="12.75">
      <c r="A31" s="1" t="s">
        <v>71</v>
      </c>
      <c r="B31" s="3" t="s">
        <v>56</v>
      </c>
      <c r="C31">
        <v>5</v>
      </c>
      <c r="D31">
        <v>18.6</v>
      </c>
      <c r="E31">
        <f t="shared" si="0"/>
        <v>93</v>
      </c>
    </row>
    <row r="32" spans="1:5" ht="12.75">
      <c r="A32" s="1" t="s">
        <v>71</v>
      </c>
      <c r="B32" s="3" t="s">
        <v>50</v>
      </c>
      <c r="C32">
        <v>20</v>
      </c>
      <c r="D32">
        <v>0.8</v>
      </c>
      <c r="E32">
        <f t="shared" si="0"/>
        <v>16</v>
      </c>
    </row>
    <row r="33" spans="1:5" ht="12.75">
      <c r="A33" s="1" t="s">
        <v>72</v>
      </c>
      <c r="B33" s="3" t="s">
        <v>50</v>
      </c>
      <c r="C33">
        <v>100</v>
      </c>
      <c r="D33">
        <v>0.8</v>
      </c>
      <c r="E33">
        <f t="shared" si="0"/>
        <v>80</v>
      </c>
    </row>
    <row r="34" spans="1:5" ht="12.75">
      <c r="A34" s="1" t="s">
        <v>72</v>
      </c>
      <c r="B34" s="3" t="s">
        <v>49</v>
      </c>
      <c r="C34">
        <v>20</v>
      </c>
      <c r="D34">
        <v>1.2</v>
      </c>
      <c r="E34">
        <f t="shared" si="0"/>
        <v>24</v>
      </c>
    </row>
    <row r="35" spans="1:5" ht="12.75">
      <c r="A35" s="1" t="s">
        <v>73</v>
      </c>
      <c r="B35" s="3" t="s">
        <v>45</v>
      </c>
      <c r="C35">
        <v>20</v>
      </c>
      <c r="D35">
        <v>6.5</v>
      </c>
      <c r="E35">
        <f t="shared" si="0"/>
        <v>130</v>
      </c>
    </row>
    <row r="36" spans="1:5" ht="12.75">
      <c r="A36" s="1" t="s">
        <v>73</v>
      </c>
      <c r="B36" s="3" t="s">
        <v>44</v>
      </c>
      <c r="C36">
        <v>20</v>
      </c>
      <c r="D36">
        <v>6</v>
      </c>
      <c r="E36">
        <f t="shared" si="0"/>
        <v>120</v>
      </c>
    </row>
    <row r="37" spans="1:5" ht="12.75">
      <c r="A37" s="1" t="s">
        <v>73</v>
      </c>
      <c r="B37" s="3" t="s">
        <v>49</v>
      </c>
      <c r="C37">
        <v>30</v>
      </c>
      <c r="D37">
        <v>1.2</v>
      </c>
      <c r="E37">
        <f t="shared" si="0"/>
        <v>36</v>
      </c>
    </row>
    <row r="38" spans="1:5" ht="12.75">
      <c r="A38" s="1" t="s">
        <v>74</v>
      </c>
      <c r="B38" s="3" t="s">
        <v>52</v>
      </c>
      <c r="C38">
        <v>3</v>
      </c>
      <c r="D38">
        <v>50</v>
      </c>
      <c r="E38">
        <f t="shared" si="0"/>
        <v>150</v>
      </c>
    </row>
    <row r="39" spans="1:5" ht="12.75">
      <c r="A39" s="1" t="s">
        <v>75</v>
      </c>
      <c r="B39" s="3" t="s">
        <v>45</v>
      </c>
      <c r="C39">
        <v>10</v>
      </c>
      <c r="D39">
        <v>6.5</v>
      </c>
      <c r="E39">
        <f t="shared" si="0"/>
        <v>65</v>
      </c>
    </row>
    <row r="40" spans="1:5" ht="12.75">
      <c r="A40" s="1" t="s">
        <v>75</v>
      </c>
      <c r="B40" s="3" t="s">
        <v>54</v>
      </c>
      <c r="C40">
        <v>1</v>
      </c>
      <c r="D40">
        <v>180</v>
      </c>
      <c r="E40">
        <f t="shared" si="0"/>
        <v>180</v>
      </c>
    </row>
    <row r="41" spans="1:5" ht="12.75">
      <c r="A41" s="1" t="s">
        <v>75</v>
      </c>
      <c r="B41" s="3" t="s">
        <v>56</v>
      </c>
      <c r="C41">
        <v>5</v>
      </c>
      <c r="D41">
        <v>18.6</v>
      </c>
      <c r="E41">
        <f t="shared" si="0"/>
        <v>93</v>
      </c>
    </row>
    <row r="42" spans="1:5" ht="12.75">
      <c r="A42" s="1" t="s">
        <v>75</v>
      </c>
      <c r="B42" s="3" t="s">
        <v>50</v>
      </c>
      <c r="C42">
        <v>20</v>
      </c>
      <c r="D42">
        <v>0.8</v>
      </c>
      <c r="E42">
        <f t="shared" si="0"/>
        <v>16</v>
      </c>
    </row>
    <row r="43" spans="1:5" ht="12.75">
      <c r="A43" s="1" t="s">
        <v>75</v>
      </c>
      <c r="B43" s="3" t="s">
        <v>52</v>
      </c>
      <c r="C43">
        <v>2</v>
      </c>
      <c r="D43">
        <v>50</v>
      </c>
      <c r="E43">
        <f t="shared" si="0"/>
        <v>100</v>
      </c>
    </row>
    <row r="44" spans="1:5" ht="12.75">
      <c r="A44" s="1" t="s">
        <v>75</v>
      </c>
      <c r="B44" s="3" t="s">
        <v>51</v>
      </c>
      <c r="C44">
        <v>100</v>
      </c>
      <c r="D44">
        <v>0.7</v>
      </c>
      <c r="E44">
        <f t="shared" si="0"/>
        <v>70</v>
      </c>
    </row>
    <row r="45" spans="1:5" ht="12.75">
      <c r="A45" s="1" t="s">
        <v>75</v>
      </c>
      <c r="B45" s="3" t="s">
        <v>53</v>
      </c>
      <c r="C45">
        <v>5</v>
      </c>
      <c r="D45">
        <v>8</v>
      </c>
      <c r="E45">
        <f t="shared" si="0"/>
        <v>40</v>
      </c>
    </row>
    <row r="46" spans="1:5" ht="12.75">
      <c r="A46" s="1" t="s">
        <v>76</v>
      </c>
      <c r="B46" s="3" t="s">
        <v>45</v>
      </c>
      <c r="C46">
        <v>10</v>
      </c>
      <c r="D46">
        <v>6.5</v>
      </c>
      <c r="E46">
        <f t="shared" si="0"/>
        <v>65</v>
      </c>
    </row>
    <row r="47" spans="1:5" ht="12.75">
      <c r="A47" s="1" t="s">
        <v>76</v>
      </c>
      <c r="B47" s="3" t="s">
        <v>50</v>
      </c>
      <c r="C47">
        <v>50</v>
      </c>
      <c r="D47">
        <v>0.8</v>
      </c>
      <c r="E47">
        <f t="shared" si="0"/>
        <v>40</v>
      </c>
    </row>
    <row r="48" spans="1:5" ht="12.75">
      <c r="A48" s="1" t="s">
        <v>76</v>
      </c>
      <c r="B48" s="3" t="s">
        <v>51</v>
      </c>
      <c r="C48">
        <v>100</v>
      </c>
      <c r="D48">
        <v>0.7</v>
      </c>
      <c r="E48">
        <f t="shared" si="0"/>
        <v>70</v>
      </c>
    </row>
    <row r="49" spans="1:5" ht="12.75">
      <c r="A49" s="1" t="s">
        <v>77</v>
      </c>
      <c r="B49" s="3" t="s">
        <v>45</v>
      </c>
      <c r="C49">
        <v>10</v>
      </c>
      <c r="D49">
        <v>6.5</v>
      </c>
      <c r="E49">
        <f t="shared" si="0"/>
        <v>65</v>
      </c>
    </row>
    <row r="50" spans="1:5" ht="12.75">
      <c r="A50" s="1" t="s">
        <v>78</v>
      </c>
      <c r="B50" s="3" t="s">
        <v>44</v>
      </c>
      <c r="C50">
        <v>10</v>
      </c>
      <c r="D50">
        <v>6</v>
      </c>
      <c r="E50">
        <f t="shared" si="0"/>
        <v>60</v>
      </c>
    </row>
    <row r="51" spans="1:5" ht="12.75">
      <c r="A51" s="1" t="s">
        <v>78</v>
      </c>
      <c r="B51" s="3" t="s">
        <v>54</v>
      </c>
      <c r="C51">
        <v>1</v>
      </c>
      <c r="D51">
        <v>180</v>
      </c>
      <c r="E51">
        <f t="shared" si="0"/>
        <v>180</v>
      </c>
    </row>
    <row r="52" spans="1:5" ht="12.75">
      <c r="A52" s="1" t="s">
        <v>78</v>
      </c>
      <c r="B52" s="3" t="s">
        <v>50</v>
      </c>
      <c r="C52">
        <v>100</v>
      </c>
      <c r="D52">
        <v>0.8</v>
      </c>
      <c r="E52">
        <f t="shared" si="0"/>
        <v>80</v>
      </c>
    </row>
    <row r="53" spans="1:5" ht="12.75">
      <c r="A53" s="1" t="s">
        <v>79</v>
      </c>
      <c r="B53" s="3" t="s">
        <v>46</v>
      </c>
      <c r="C53">
        <v>20</v>
      </c>
      <c r="D53">
        <v>5</v>
      </c>
      <c r="E53">
        <f t="shared" si="0"/>
        <v>100</v>
      </c>
    </row>
    <row r="54" spans="1:5" ht="12.75">
      <c r="A54" s="1" t="s">
        <v>79</v>
      </c>
      <c r="B54" s="3" t="s">
        <v>45</v>
      </c>
      <c r="C54">
        <v>20</v>
      </c>
      <c r="D54">
        <v>6.5</v>
      </c>
      <c r="E54">
        <f t="shared" si="0"/>
        <v>130</v>
      </c>
    </row>
    <row r="55" spans="1:5" ht="12.75">
      <c r="A55" s="1" t="s">
        <v>79</v>
      </c>
      <c r="B55" s="3" t="s">
        <v>44</v>
      </c>
      <c r="C55">
        <v>10</v>
      </c>
      <c r="D55">
        <v>6</v>
      </c>
      <c r="E55">
        <f t="shared" si="0"/>
        <v>60</v>
      </c>
    </row>
    <row r="56" spans="1:5" ht="12.75">
      <c r="A56" s="1" t="s">
        <v>79</v>
      </c>
      <c r="B56" s="3" t="s">
        <v>50</v>
      </c>
      <c r="C56">
        <v>200</v>
      </c>
      <c r="D56">
        <v>0.8</v>
      </c>
      <c r="E56">
        <f t="shared" si="0"/>
        <v>160</v>
      </c>
    </row>
    <row r="57" spans="1:5" ht="12.75">
      <c r="A57" s="1" t="s">
        <v>79</v>
      </c>
      <c r="B57" s="3" t="s">
        <v>49</v>
      </c>
      <c r="C57">
        <v>300</v>
      </c>
      <c r="D57">
        <v>1.2</v>
      </c>
      <c r="E57">
        <f t="shared" si="0"/>
        <v>360</v>
      </c>
    </row>
    <row r="58" spans="1:5" ht="12.75">
      <c r="A58" s="1" t="s">
        <v>79</v>
      </c>
      <c r="B58" s="3" t="s">
        <v>51</v>
      </c>
      <c r="C58">
        <v>300</v>
      </c>
      <c r="D58">
        <v>0.7</v>
      </c>
      <c r="E58">
        <f t="shared" si="0"/>
        <v>210</v>
      </c>
    </row>
    <row r="59" spans="1:5" ht="12.75">
      <c r="A59" s="1" t="s">
        <v>80</v>
      </c>
      <c r="B59" s="3" t="s">
        <v>46</v>
      </c>
      <c r="C59">
        <v>10</v>
      </c>
      <c r="D59">
        <v>5</v>
      </c>
      <c r="E59">
        <f t="shared" si="0"/>
        <v>50</v>
      </c>
    </row>
    <row r="60" spans="1:5" ht="12.75">
      <c r="A60" s="1" t="s">
        <v>81</v>
      </c>
      <c r="B60" s="3" t="s">
        <v>45</v>
      </c>
      <c r="C60">
        <v>20</v>
      </c>
      <c r="D60">
        <v>6.5</v>
      </c>
      <c r="E60">
        <f t="shared" si="0"/>
        <v>130</v>
      </c>
    </row>
    <row r="61" spans="1:5" ht="12.75">
      <c r="A61" s="1" t="s">
        <v>81</v>
      </c>
      <c r="B61" s="3" t="s">
        <v>50</v>
      </c>
      <c r="C61">
        <v>200</v>
      </c>
      <c r="D61">
        <v>0.8</v>
      </c>
      <c r="E61">
        <f t="shared" si="0"/>
        <v>160</v>
      </c>
    </row>
    <row r="62" spans="1:5" ht="12.75">
      <c r="A62" s="1" t="s">
        <v>81</v>
      </c>
      <c r="B62" s="3" t="s">
        <v>49</v>
      </c>
      <c r="C62">
        <v>100</v>
      </c>
      <c r="D62">
        <v>1.2</v>
      </c>
      <c r="E62">
        <f t="shared" si="0"/>
        <v>120</v>
      </c>
    </row>
    <row r="63" spans="1:5" ht="12.75">
      <c r="A63" s="6" t="s">
        <v>82</v>
      </c>
      <c r="B63" s="3" t="s">
        <v>56</v>
      </c>
      <c r="C63">
        <v>10</v>
      </c>
      <c r="D63">
        <v>18.6</v>
      </c>
      <c r="E63">
        <f t="shared" si="0"/>
        <v>186</v>
      </c>
    </row>
    <row r="64" spans="1:5" ht="12.75">
      <c r="A64" s="6" t="s">
        <v>82</v>
      </c>
      <c r="B64" s="3" t="s">
        <v>50</v>
      </c>
      <c r="C64">
        <v>50</v>
      </c>
      <c r="D64">
        <v>0.8</v>
      </c>
      <c r="E64">
        <f t="shared" si="0"/>
        <v>40</v>
      </c>
    </row>
    <row r="65" spans="1:5" ht="12.75">
      <c r="A65" s="6" t="s">
        <v>82</v>
      </c>
      <c r="B65" s="3" t="s">
        <v>49</v>
      </c>
      <c r="C65">
        <v>20</v>
      </c>
      <c r="D65">
        <v>1.2</v>
      </c>
      <c r="E65">
        <f t="shared" si="0"/>
        <v>24</v>
      </c>
    </row>
    <row r="66" spans="1:5" ht="12.75">
      <c r="A66" s="1" t="s">
        <v>83</v>
      </c>
      <c r="B66" s="3" t="s">
        <v>46</v>
      </c>
      <c r="C66">
        <v>10</v>
      </c>
      <c r="D66">
        <v>5</v>
      </c>
      <c r="E66">
        <f aca="true" t="shared" si="1" ref="E66:E129">C66*D66</f>
        <v>50</v>
      </c>
    </row>
    <row r="67" spans="1:5" ht="12.75">
      <c r="A67" s="1" t="s">
        <v>83</v>
      </c>
      <c r="B67" s="3" t="s">
        <v>46</v>
      </c>
      <c r="C67">
        <v>10</v>
      </c>
      <c r="D67">
        <v>5</v>
      </c>
      <c r="E67">
        <f t="shared" si="1"/>
        <v>50</v>
      </c>
    </row>
    <row r="68" spans="1:5" ht="12.75">
      <c r="A68" s="1" t="s">
        <v>83</v>
      </c>
      <c r="B68" s="3" t="s">
        <v>54</v>
      </c>
      <c r="C68">
        <v>1</v>
      </c>
      <c r="D68">
        <v>180</v>
      </c>
      <c r="E68">
        <f t="shared" si="1"/>
        <v>180</v>
      </c>
    </row>
    <row r="69" spans="1:5" ht="12.75">
      <c r="A69" s="1" t="s">
        <v>83</v>
      </c>
      <c r="B69" s="3" t="s">
        <v>56</v>
      </c>
      <c r="C69">
        <v>5</v>
      </c>
      <c r="D69">
        <v>18.6</v>
      </c>
      <c r="E69">
        <f t="shared" si="1"/>
        <v>93</v>
      </c>
    </row>
    <row r="70" spans="1:5" ht="12.75">
      <c r="A70" s="1" t="s">
        <v>84</v>
      </c>
      <c r="B70" s="3" t="s">
        <v>46</v>
      </c>
      <c r="C70">
        <v>10</v>
      </c>
      <c r="D70">
        <v>5</v>
      </c>
      <c r="E70">
        <f t="shared" si="1"/>
        <v>50</v>
      </c>
    </row>
    <row r="71" spans="1:5" ht="12.75">
      <c r="A71" s="1" t="s">
        <v>84</v>
      </c>
      <c r="B71" s="3" t="s">
        <v>45</v>
      </c>
      <c r="C71">
        <v>10</v>
      </c>
      <c r="D71">
        <v>6.5</v>
      </c>
      <c r="E71">
        <f t="shared" si="1"/>
        <v>65</v>
      </c>
    </row>
    <row r="72" spans="1:5" ht="12.75">
      <c r="A72" s="1" t="s">
        <v>85</v>
      </c>
      <c r="B72" s="3" t="s">
        <v>44</v>
      </c>
      <c r="C72">
        <v>60</v>
      </c>
      <c r="D72">
        <v>6</v>
      </c>
      <c r="E72">
        <f t="shared" si="1"/>
        <v>360</v>
      </c>
    </row>
    <row r="73" spans="1:5" ht="12.75">
      <c r="A73" s="1" t="s">
        <v>85</v>
      </c>
      <c r="B73" s="3" t="s">
        <v>50</v>
      </c>
      <c r="C73">
        <v>110</v>
      </c>
      <c r="D73">
        <v>0.8</v>
      </c>
      <c r="E73">
        <f t="shared" si="1"/>
        <v>88</v>
      </c>
    </row>
    <row r="74" spans="1:5" ht="12.75">
      <c r="A74" s="1" t="s">
        <v>86</v>
      </c>
      <c r="B74" s="3" t="s">
        <v>46</v>
      </c>
      <c r="C74">
        <v>10</v>
      </c>
      <c r="D74">
        <v>5</v>
      </c>
      <c r="E74">
        <f t="shared" si="1"/>
        <v>50</v>
      </c>
    </row>
    <row r="75" spans="1:5" ht="12.75">
      <c r="A75" s="1" t="s">
        <v>86</v>
      </c>
      <c r="B75" s="3" t="s">
        <v>54</v>
      </c>
      <c r="C75">
        <v>1</v>
      </c>
      <c r="D75">
        <v>180</v>
      </c>
      <c r="E75">
        <f t="shared" si="1"/>
        <v>180</v>
      </c>
    </row>
    <row r="76" spans="1:5" ht="12.75">
      <c r="A76" s="1" t="s">
        <v>86</v>
      </c>
      <c r="B76" s="3" t="s">
        <v>49</v>
      </c>
      <c r="C76">
        <v>40</v>
      </c>
      <c r="D76">
        <v>1.2</v>
      </c>
      <c r="E76">
        <f t="shared" si="1"/>
        <v>48</v>
      </c>
    </row>
    <row r="77" spans="1:5" ht="12.75">
      <c r="A77" s="1" t="s">
        <v>87</v>
      </c>
      <c r="B77" s="3" t="s">
        <v>50</v>
      </c>
      <c r="C77">
        <v>50</v>
      </c>
      <c r="D77">
        <v>0.8</v>
      </c>
      <c r="E77">
        <f t="shared" si="1"/>
        <v>40</v>
      </c>
    </row>
    <row r="78" spans="1:5" ht="12.75">
      <c r="A78" s="1" t="s">
        <v>88</v>
      </c>
      <c r="B78" s="3" t="s">
        <v>50</v>
      </c>
      <c r="C78">
        <v>50</v>
      </c>
      <c r="D78">
        <v>0.8</v>
      </c>
      <c r="E78">
        <f t="shared" si="1"/>
        <v>40</v>
      </c>
    </row>
    <row r="79" spans="1:5" ht="12.75">
      <c r="A79" s="1" t="s">
        <v>88</v>
      </c>
      <c r="B79" s="3" t="s">
        <v>51</v>
      </c>
      <c r="C79">
        <v>100</v>
      </c>
      <c r="D79">
        <v>0.7</v>
      </c>
      <c r="E79">
        <f t="shared" si="1"/>
        <v>70</v>
      </c>
    </row>
    <row r="80" spans="1:5" ht="12.75">
      <c r="A80" s="1" t="s">
        <v>89</v>
      </c>
      <c r="B80" s="3" t="s">
        <v>46</v>
      </c>
      <c r="C80">
        <v>20</v>
      </c>
      <c r="D80">
        <v>5</v>
      </c>
      <c r="E80">
        <f t="shared" si="1"/>
        <v>100</v>
      </c>
    </row>
    <row r="81" spans="1:5" ht="12.75">
      <c r="A81" s="1" t="s">
        <v>89</v>
      </c>
      <c r="B81" s="3" t="s">
        <v>45</v>
      </c>
      <c r="C81">
        <v>30</v>
      </c>
      <c r="D81">
        <v>6.5</v>
      </c>
      <c r="E81">
        <f t="shared" si="1"/>
        <v>195</v>
      </c>
    </row>
    <row r="82" spans="1:5" ht="12.75">
      <c r="A82" s="1" t="s">
        <v>89</v>
      </c>
      <c r="B82" s="3" t="s">
        <v>56</v>
      </c>
      <c r="C82">
        <v>10</v>
      </c>
      <c r="D82">
        <v>18.6</v>
      </c>
      <c r="E82">
        <f t="shared" si="1"/>
        <v>186</v>
      </c>
    </row>
    <row r="83" spans="1:5" ht="12.75">
      <c r="A83" s="1" t="s">
        <v>89</v>
      </c>
      <c r="B83" s="3" t="s">
        <v>50</v>
      </c>
      <c r="C83">
        <v>30</v>
      </c>
      <c r="D83">
        <v>0.8</v>
      </c>
      <c r="E83">
        <f t="shared" si="1"/>
        <v>24</v>
      </c>
    </row>
    <row r="84" spans="1:5" ht="12.75">
      <c r="A84" s="1" t="s">
        <v>90</v>
      </c>
      <c r="B84" s="3" t="s">
        <v>45</v>
      </c>
      <c r="C84">
        <v>10</v>
      </c>
      <c r="D84">
        <v>6.5</v>
      </c>
      <c r="E84">
        <f t="shared" si="1"/>
        <v>65</v>
      </c>
    </row>
    <row r="85" spans="1:5" ht="12.75">
      <c r="A85" s="1" t="s">
        <v>90</v>
      </c>
      <c r="B85" s="3" t="s">
        <v>44</v>
      </c>
      <c r="C85">
        <v>10</v>
      </c>
      <c r="D85">
        <v>6</v>
      </c>
      <c r="E85">
        <f t="shared" si="1"/>
        <v>60</v>
      </c>
    </row>
    <row r="86" spans="1:5" ht="12.75">
      <c r="A86" s="1" t="s">
        <v>90</v>
      </c>
      <c r="B86" s="3" t="s">
        <v>49</v>
      </c>
      <c r="C86">
        <v>100</v>
      </c>
      <c r="D86">
        <v>1.2</v>
      </c>
      <c r="E86">
        <f t="shared" si="1"/>
        <v>120</v>
      </c>
    </row>
    <row r="87" spans="1:5" ht="12.75">
      <c r="A87" s="1" t="s">
        <v>91</v>
      </c>
      <c r="B87" s="3" t="s">
        <v>46</v>
      </c>
      <c r="C87">
        <v>20</v>
      </c>
      <c r="D87">
        <v>5</v>
      </c>
      <c r="E87">
        <f t="shared" si="1"/>
        <v>100</v>
      </c>
    </row>
    <row r="88" spans="1:5" ht="12.75">
      <c r="A88" s="1" t="s">
        <v>91</v>
      </c>
      <c r="B88" s="3" t="s">
        <v>45</v>
      </c>
      <c r="C88">
        <v>20</v>
      </c>
      <c r="D88">
        <v>6.5</v>
      </c>
      <c r="E88">
        <f t="shared" si="1"/>
        <v>130</v>
      </c>
    </row>
    <row r="89" spans="1:5" ht="12.75">
      <c r="A89" s="1" t="s">
        <v>91</v>
      </c>
      <c r="B89" s="3" t="s">
        <v>44</v>
      </c>
      <c r="C89">
        <v>10</v>
      </c>
      <c r="D89">
        <v>6</v>
      </c>
      <c r="E89">
        <f t="shared" si="1"/>
        <v>60</v>
      </c>
    </row>
    <row r="90" spans="1:5" ht="12.75">
      <c r="A90" s="1" t="s">
        <v>91</v>
      </c>
      <c r="B90" s="3" t="s">
        <v>50</v>
      </c>
      <c r="C90">
        <v>100</v>
      </c>
      <c r="D90">
        <v>0.8</v>
      </c>
      <c r="E90">
        <f t="shared" si="1"/>
        <v>80</v>
      </c>
    </row>
    <row r="91" spans="1:5" ht="12.75">
      <c r="A91" s="1" t="s">
        <v>91</v>
      </c>
      <c r="B91" s="3" t="s">
        <v>49</v>
      </c>
      <c r="C91">
        <v>100</v>
      </c>
      <c r="D91">
        <v>1.2</v>
      </c>
      <c r="E91">
        <f t="shared" si="1"/>
        <v>120</v>
      </c>
    </row>
    <row r="92" spans="1:5" ht="12.75">
      <c r="A92" s="1" t="s">
        <v>91</v>
      </c>
      <c r="B92" s="3" t="s">
        <v>51</v>
      </c>
      <c r="C92">
        <v>100</v>
      </c>
      <c r="D92">
        <v>0.7</v>
      </c>
      <c r="E92">
        <f t="shared" si="1"/>
        <v>70</v>
      </c>
    </row>
    <row r="93" spans="1:5" ht="12.75">
      <c r="A93" s="1" t="s">
        <v>92</v>
      </c>
      <c r="B93" s="3" t="s">
        <v>44</v>
      </c>
      <c r="C93">
        <v>20</v>
      </c>
      <c r="D93">
        <v>6</v>
      </c>
      <c r="E93">
        <f t="shared" si="1"/>
        <v>120</v>
      </c>
    </row>
    <row r="94" spans="1:5" ht="12.75">
      <c r="A94" s="1" t="s">
        <v>93</v>
      </c>
      <c r="B94" s="3" t="s">
        <v>50</v>
      </c>
      <c r="C94">
        <v>50</v>
      </c>
      <c r="D94">
        <v>0.8</v>
      </c>
      <c r="E94">
        <f t="shared" si="1"/>
        <v>40</v>
      </c>
    </row>
    <row r="95" spans="1:5" ht="12.75">
      <c r="A95" s="1" t="s">
        <v>93</v>
      </c>
      <c r="B95" s="3" t="s">
        <v>52</v>
      </c>
      <c r="C95">
        <v>1</v>
      </c>
      <c r="D95">
        <v>50</v>
      </c>
      <c r="E95">
        <f t="shared" si="1"/>
        <v>50</v>
      </c>
    </row>
    <row r="96" spans="1:5" ht="12.75">
      <c r="A96" s="1" t="s">
        <v>94</v>
      </c>
      <c r="B96" s="3" t="s">
        <v>45</v>
      </c>
      <c r="C96">
        <v>40</v>
      </c>
      <c r="D96">
        <v>6.5</v>
      </c>
      <c r="E96">
        <f t="shared" si="1"/>
        <v>260</v>
      </c>
    </row>
    <row r="97" spans="1:5" ht="12.75">
      <c r="A97" s="1" t="s">
        <v>94</v>
      </c>
      <c r="B97" s="3" t="s">
        <v>44</v>
      </c>
      <c r="C97">
        <v>10</v>
      </c>
      <c r="D97">
        <v>6</v>
      </c>
      <c r="E97">
        <f t="shared" si="1"/>
        <v>60</v>
      </c>
    </row>
    <row r="98" spans="1:5" ht="12.75">
      <c r="A98" s="1" t="s">
        <v>94</v>
      </c>
      <c r="B98" s="3" t="s">
        <v>50</v>
      </c>
      <c r="C98">
        <v>150</v>
      </c>
      <c r="D98">
        <v>0.8</v>
      </c>
      <c r="E98">
        <f t="shared" si="1"/>
        <v>120</v>
      </c>
    </row>
    <row r="99" spans="1:5" ht="12.75">
      <c r="A99" s="1" t="s">
        <v>94</v>
      </c>
      <c r="B99" s="3" t="s">
        <v>49</v>
      </c>
      <c r="C99">
        <v>20</v>
      </c>
      <c r="D99">
        <v>1.2</v>
      </c>
      <c r="E99">
        <f t="shared" si="1"/>
        <v>24</v>
      </c>
    </row>
    <row r="100" spans="1:5" ht="12.75">
      <c r="A100" s="1" t="s">
        <v>95</v>
      </c>
      <c r="B100" s="3" t="s">
        <v>50</v>
      </c>
      <c r="C100">
        <v>30</v>
      </c>
      <c r="D100">
        <v>0.8</v>
      </c>
      <c r="E100">
        <f t="shared" si="1"/>
        <v>24</v>
      </c>
    </row>
    <row r="101" spans="1:5" ht="12.75">
      <c r="A101" s="1" t="s">
        <v>96</v>
      </c>
      <c r="B101" s="3" t="s">
        <v>46</v>
      </c>
      <c r="C101">
        <v>10</v>
      </c>
      <c r="D101">
        <v>5</v>
      </c>
      <c r="E101">
        <f t="shared" si="1"/>
        <v>50</v>
      </c>
    </row>
    <row r="102" spans="1:5" ht="12.75">
      <c r="A102" s="1" t="s">
        <v>96</v>
      </c>
      <c r="B102" s="3" t="s">
        <v>45</v>
      </c>
      <c r="C102">
        <v>20</v>
      </c>
      <c r="D102">
        <v>6.5</v>
      </c>
      <c r="E102">
        <f t="shared" si="1"/>
        <v>130</v>
      </c>
    </row>
    <row r="103" spans="1:5" ht="12.75">
      <c r="A103" s="1" t="s">
        <v>96</v>
      </c>
      <c r="B103" s="3" t="s">
        <v>50</v>
      </c>
      <c r="C103">
        <v>400</v>
      </c>
      <c r="D103">
        <v>0.8</v>
      </c>
      <c r="E103">
        <f t="shared" si="1"/>
        <v>320</v>
      </c>
    </row>
    <row r="104" spans="1:5" ht="12.75">
      <c r="A104" s="1" t="s">
        <v>96</v>
      </c>
      <c r="B104" s="3" t="s">
        <v>49</v>
      </c>
      <c r="C104">
        <v>120</v>
      </c>
      <c r="D104">
        <v>1.2</v>
      </c>
      <c r="E104">
        <f t="shared" si="1"/>
        <v>144</v>
      </c>
    </row>
    <row r="105" spans="1:5" ht="12.75">
      <c r="A105" s="1" t="s">
        <v>97</v>
      </c>
      <c r="B105" s="3" t="s">
        <v>45</v>
      </c>
      <c r="C105">
        <v>30</v>
      </c>
      <c r="D105">
        <v>6.5</v>
      </c>
      <c r="E105">
        <f t="shared" si="1"/>
        <v>195</v>
      </c>
    </row>
    <row r="106" spans="1:5" ht="12.75">
      <c r="A106" s="1" t="s">
        <v>97</v>
      </c>
      <c r="B106" s="3" t="s">
        <v>44</v>
      </c>
      <c r="C106">
        <v>10</v>
      </c>
      <c r="D106">
        <v>6</v>
      </c>
      <c r="E106">
        <f t="shared" si="1"/>
        <v>60</v>
      </c>
    </row>
    <row r="107" spans="1:5" ht="12.75">
      <c r="A107" s="1" t="s">
        <v>97</v>
      </c>
      <c r="B107" s="3" t="s">
        <v>50</v>
      </c>
      <c r="C107">
        <v>200</v>
      </c>
      <c r="D107">
        <v>0.8</v>
      </c>
      <c r="E107">
        <f t="shared" si="1"/>
        <v>160</v>
      </c>
    </row>
    <row r="108" spans="1:5" ht="12.75">
      <c r="A108" s="1" t="s">
        <v>97</v>
      </c>
      <c r="B108" s="3" t="s">
        <v>52</v>
      </c>
      <c r="C108">
        <v>1</v>
      </c>
      <c r="D108">
        <v>50</v>
      </c>
      <c r="E108">
        <f t="shared" si="1"/>
        <v>50</v>
      </c>
    </row>
    <row r="109" spans="1:5" ht="12.75">
      <c r="A109" s="1" t="s">
        <v>98</v>
      </c>
      <c r="B109" s="3" t="s">
        <v>50</v>
      </c>
      <c r="C109">
        <v>50</v>
      </c>
      <c r="D109">
        <v>0.8</v>
      </c>
      <c r="E109">
        <f t="shared" si="1"/>
        <v>40</v>
      </c>
    </row>
    <row r="110" spans="1:5" ht="12.75">
      <c r="A110" s="1" t="s">
        <v>98</v>
      </c>
      <c r="B110" s="3" t="s">
        <v>49</v>
      </c>
      <c r="C110">
        <v>50</v>
      </c>
      <c r="D110">
        <v>1.2</v>
      </c>
      <c r="E110">
        <f t="shared" si="1"/>
        <v>60</v>
      </c>
    </row>
    <row r="111" spans="1:5" ht="12.75">
      <c r="A111" s="1" t="s">
        <v>98</v>
      </c>
      <c r="B111" s="3" t="s">
        <v>51</v>
      </c>
      <c r="C111">
        <v>300</v>
      </c>
      <c r="D111">
        <v>0.7</v>
      </c>
      <c r="E111">
        <f t="shared" si="1"/>
        <v>210</v>
      </c>
    </row>
    <row r="112" spans="1:5" ht="12.75">
      <c r="A112" s="1" t="s">
        <v>100</v>
      </c>
      <c r="B112" s="3" t="s">
        <v>44</v>
      </c>
      <c r="C112">
        <v>10</v>
      </c>
      <c r="D112">
        <v>6</v>
      </c>
      <c r="E112">
        <f t="shared" si="1"/>
        <v>60</v>
      </c>
    </row>
    <row r="113" spans="1:5" ht="12.75">
      <c r="A113" s="1" t="s">
        <v>100</v>
      </c>
      <c r="B113" s="3" t="s">
        <v>56</v>
      </c>
      <c r="C113">
        <v>10</v>
      </c>
      <c r="D113">
        <v>18.6</v>
      </c>
      <c r="E113">
        <f t="shared" si="1"/>
        <v>186</v>
      </c>
    </row>
    <row r="114" spans="1:5" ht="12.75">
      <c r="A114" s="1" t="s">
        <v>100</v>
      </c>
      <c r="B114" s="3" t="s">
        <v>50</v>
      </c>
      <c r="C114">
        <v>50</v>
      </c>
      <c r="D114">
        <v>0.8</v>
      </c>
      <c r="E114">
        <f t="shared" si="1"/>
        <v>40</v>
      </c>
    </row>
    <row r="115" spans="1:5" ht="12.75">
      <c r="A115" s="1" t="s">
        <v>100</v>
      </c>
      <c r="B115" s="3" t="s">
        <v>52</v>
      </c>
      <c r="C115">
        <v>2</v>
      </c>
      <c r="D115">
        <v>50</v>
      </c>
      <c r="E115">
        <f t="shared" si="1"/>
        <v>100</v>
      </c>
    </row>
    <row r="116" spans="1:5" ht="12.75">
      <c r="A116" s="1" t="s">
        <v>100</v>
      </c>
      <c r="B116" s="3" t="s">
        <v>51</v>
      </c>
      <c r="C116">
        <v>100</v>
      </c>
      <c r="D116">
        <v>0.7</v>
      </c>
      <c r="E116">
        <f t="shared" si="1"/>
        <v>70</v>
      </c>
    </row>
    <row r="117" spans="1:5" ht="12.75">
      <c r="A117" s="1" t="s">
        <v>101</v>
      </c>
      <c r="B117" s="3" t="s">
        <v>46</v>
      </c>
      <c r="C117">
        <v>10</v>
      </c>
      <c r="D117">
        <v>5</v>
      </c>
      <c r="E117">
        <f t="shared" si="1"/>
        <v>50</v>
      </c>
    </row>
    <row r="118" spans="1:5" ht="12.75">
      <c r="A118" s="1" t="s">
        <v>101</v>
      </c>
      <c r="B118" s="3" t="s">
        <v>45</v>
      </c>
      <c r="C118">
        <v>10</v>
      </c>
      <c r="D118">
        <v>6.5</v>
      </c>
      <c r="E118">
        <f t="shared" si="1"/>
        <v>65</v>
      </c>
    </row>
    <row r="119" spans="1:5" ht="12.75">
      <c r="A119" s="1" t="s">
        <v>102</v>
      </c>
      <c r="B119" s="3" t="s">
        <v>45</v>
      </c>
      <c r="C119">
        <v>30</v>
      </c>
      <c r="D119">
        <v>6.5</v>
      </c>
      <c r="E119">
        <f t="shared" si="1"/>
        <v>195</v>
      </c>
    </row>
    <row r="120" spans="1:5" ht="12.75">
      <c r="A120" s="1" t="s">
        <v>102</v>
      </c>
      <c r="B120" s="3" t="s">
        <v>44</v>
      </c>
      <c r="C120">
        <v>30</v>
      </c>
      <c r="D120">
        <v>6</v>
      </c>
      <c r="E120">
        <f t="shared" si="1"/>
        <v>180</v>
      </c>
    </row>
    <row r="121" spans="1:5" ht="12.75">
      <c r="A121" s="1" t="s">
        <v>102</v>
      </c>
      <c r="B121" s="3" t="s">
        <v>50</v>
      </c>
      <c r="C121">
        <v>200</v>
      </c>
      <c r="D121">
        <v>0.8</v>
      </c>
      <c r="E121">
        <f t="shared" si="1"/>
        <v>160</v>
      </c>
    </row>
    <row r="122" spans="1:5" ht="12.75">
      <c r="A122" s="1" t="s">
        <v>102</v>
      </c>
      <c r="B122" s="3" t="s">
        <v>52</v>
      </c>
      <c r="C122">
        <v>2</v>
      </c>
      <c r="D122">
        <v>50</v>
      </c>
      <c r="E122">
        <f t="shared" si="1"/>
        <v>100</v>
      </c>
    </row>
    <row r="123" spans="1:5" ht="12.75">
      <c r="A123" s="1" t="s">
        <v>102</v>
      </c>
      <c r="B123" s="3" t="s">
        <v>49</v>
      </c>
      <c r="C123">
        <v>100</v>
      </c>
      <c r="D123">
        <v>1.2</v>
      </c>
      <c r="E123">
        <f t="shared" si="1"/>
        <v>120</v>
      </c>
    </row>
    <row r="124" spans="1:5" ht="12.75">
      <c r="A124" s="1" t="s">
        <v>102</v>
      </c>
      <c r="B124" s="3" t="s">
        <v>51</v>
      </c>
      <c r="C124">
        <v>300</v>
      </c>
      <c r="D124">
        <v>0.7</v>
      </c>
      <c r="E124">
        <f t="shared" si="1"/>
        <v>210</v>
      </c>
    </row>
    <row r="125" spans="1:5" ht="12.75">
      <c r="A125" s="1" t="s">
        <v>103</v>
      </c>
      <c r="B125" s="3" t="s">
        <v>46</v>
      </c>
      <c r="C125">
        <v>10</v>
      </c>
      <c r="D125">
        <v>5</v>
      </c>
      <c r="E125">
        <f t="shared" si="1"/>
        <v>50</v>
      </c>
    </row>
    <row r="126" spans="1:5" ht="12.75">
      <c r="A126" s="1" t="s">
        <v>103</v>
      </c>
      <c r="B126" s="3" t="s">
        <v>45</v>
      </c>
      <c r="C126">
        <v>20</v>
      </c>
      <c r="D126">
        <v>6.5</v>
      </c>
      <c r="E126">
        <f t="shared" si="1"/>
        <v>130</v>
      </c>
    </row>
    <row r="127" spans="1:5" ht="12.75">
      <c r="A127" s="1" t="s">
        <v>103</v>
      </c>
      <c r="B127" s="3" t="s">
        <v>50</v>
      </c>
      <c r="C127">
        <v>20</v>
      </c>
      <c r="D127">
        <v>0.8</v>
      </c>
      <c r="E127">
        <f t="shared" si="1"/>
        <v>16</v>
      </c>
    </row>
    <row r="128" spans="1:5" ht="12.75">
      <c r="A128" s="1" t="s">
        <v>103</v>
      </c>
      <c r="B128" s="3" t="s">
        <v>49</v>
      </c>
      <c r="C128">
        <v>200</v>
      </c>
      <c r="D128">
        <v>1.2</v>
      </c>
      <c r="E128">
        <f t="shared" si="1"/>
        <v>240</v>
      </c>
    </row>
    <row r="129" spans="1:5" ht="12.75">
      <c r="A129" s="1" t="s">
        <v>104</v>
      </c>
      <c r="B129" s="3" t="s">
        <v>50</v>
      </c>
      <c r="C129">
        <v>20</v>
      </c>
      <c r="D129">
        <v>0.8</v>
      </c>
      <c r="E129">
        <f t="shared" si="1"/>
        <v>16</v>
      </c>
    </row>
    <row r="130" spans="1:5" ht="12.75">
      <c r="A130" s="1" t="s">
        <v>104</v>
      </c>
      <c r="B130" s="3" t="s">
        <v>52</v>
      </c>
      <c r="C130">
        <v>2</v>
      </c>
      <c r="D130">
        <v>50</v>
      </c>
      <c r="E130">
        <f aca="true" t="shared" si="2" ref="E130:E193">C130*D130</f>
        <v>100</v>
      </c>
    </row>
    <row r="131" spans="1:5" ht="12.75">
      <c r="A131" s="1" t="s">
        <v>104</v>
      </c>
      <c r="B131" s="3" t="s">
        <v>49</v>
      </c>
      <c r="C131">
        <v>20</v>
      </c>
      <c r="D131">
        <v>1.2</v>
      </c>
      <c r="E131">
        <f t="shared" si="2"/>
        <v>24</v>
      </c>
    </row>
    <row r="132" spans="1:5" ht="12.75">
      <c r="A132" s="1" t="s">
        <v>105</v>
      </c>
      <c r="B132" s="3" t="s">
        <v>45</v>
      </c>
      <c r="C132">
        <v>10</v>
      </c>
      <c r="D132">
        <v>6.5</v>
      </c>
      <c r="E132">
        <f t="shared" si="2"/>
        <v>65</v>
      </c>
    </row>
    <row r="133" spans="1:5" ht="12.75">
      <c r="A133" s="1" t="s">
        <v>105</v>
      </c>
      <c r="B133" s="3" t="s">
        <v>50</v>
      </c>
      <c r="C133">
        <v>20</v>
      </c>
      <c r="D133">
        <v>0.8</v>
      </c>
      <c r="E133">
        <f t="shared" si="2"/>
        <v>16</v>
      </c>
    </row>
    <row r="134" spans="1:5" ht="12.75">
      <c r="A134" s="1" t="s">
        <v>105</v>
      </c>
      <c r="B134" s="3" t="s">
        <v>49</v>
      </c>
      <c r="C134">
        <v>30</v>
      </c>
      <c r="D134">
        <v>1.2</v>
      </c>
      <c r="E134">
        <f t="shared" si="2"/>
        <v>36</v>
      </c>
    </row>
    <row r="135" spans="1:5" ht="12.75">
      <c r="A135" s="1" t="s">
        <v>106</v>
      </c>
      <c r="B135" s="3" t="s">
        <v>45</v>
      </c>
      <c r="C135">
        <v>10</v>
      </c>
      <c r="D135">
        <v>6.5</v>
      </c>
      <c r="E135">
        <f t="shared" si="2"/>
        <v>65</v>
      </c>
    </row>
    <row r="136" spans="1:5" ht="12.75">
      <c r="A136" s="1" t="s">
        <v>106</v>
      </c>
      <c r="B136" s="3" t="s">
        <v>50</v>
      </c>
      <c r="C136">
        <v>50</v>
      </c>
      <c r="D136">
        <v>0.8</v>
      </c>
      <c r="E136">
        <f t="shared" si="2"/>
        <v>40</v>
      </c>
    </row>
    <row r="137" spans="1:5" ht="12.75">
      <c r="A137" s="1" t="s">
        <v>107</v>
      </c>
      <c r="B137" s="3" t="s">
        <v>50</v>
      </c>
      <c r="C137">
        <v>50</v>
      </c>
      <c r="D137">
        <v>0.8</v>
      </c>
      <c r="E137">
        <f t="shared" si="2"/>
        <v>40</v>
      </c>
    </row>
    <row r="138" spans="1:5" ht="12.75">
      <c r="A138" s="1" t="s">
        <v>107</v>
      </c>
      <c r="B138" s="3" t="s">
        <v>51</v>
      </c>
      <c r="C138">
        <v>200</v>
      </c>
      <c r="D138">
        <v>0.7</v>
      </c>
      <c r="E138">
        <f t="shared" si="2"/>
        <v>140</v>
      </c>
    </row>
    <row r="139" spans="1:5" ht="12.75">
      <c r="A139" s="1" t="s">
        <v>108</v>
      </c>
      <c r="B139" s="3" t="s">
        <v>46</v>
      </c>
      <c r="C139">
        <v>20</v>
      </c>
      <c r="D139">
        <v>5</v>
      </c>
      <c r="E139">
        <f t="shared" si="2"/>
        <v>100</v>
      </c>
    </row>
    <row r="140" spans="1:5" ht="12.75">
      <c r="A140" s="1" t="s">
        <v>108</v>
      </c>
      <c r="B140" s="3" t="s">
        <v>45</v>
      </c>
      <c r="C140">
        <v>20</v>
      </c>
      <c r="D140">
        <v>6.5</v>
      </c>
      <c r="E140">
        <f t="shared" si="2"/>
        <v>130</v>
      </c>
    </row>
    <row r="141" spans="1:5" ht="12.75">
      <c r="A141" s="1" t="s">
        <v>109</v>
      </c>
      <c r="B141" s="3" t="s">
        <v>50</v>
      </c>
      <c r="C141">
        <v>100</v>
      </c>
      <c r="D141">
        <v>0.8</v>
      </c>
      <c r="E141">
        <f t="shared" si="2"/>
        <v>80</v>
      </c>
    </row>
    <row r="142" spans="1:5" ht="12.75">
      <c r="A142" s="1" t="s">
        <v>109</v>
      </c>
      <c r="B142" s="3" t="s">
        <v>49</v>
      </c>
      <c r="C142">
        <v>100</v>
      </c>
      <c r="D142">
        <v>1.2</v>
      </c>
      <c r="E142">
        <f t="shared" si="2"/>
        <v>120</v>
      </c>
    </row>
    <row r="143" spans="1:5" ht="12.75">
      <c r="A143" s="1" t="s">
        <v>110</v>
      </c>
      <c r="B143" s="3" t="s">
        <v>46</v>
      </c>
      <c r="C143">
        <v>10</v>
      </c>
      <c r="D143">
        <v>5</v>
      </c>
      <c r="E143">
        <f t="shared" si="2"/>
        <v>50</v>
      </c>
    </row>
    <row r="144" spans="1:5" ht="12.75">
      <c r="A144" s="1" t="s">
        <v>111</v>
      </c>
      <c r="B144" s="3" t="s">
        <v>45</v>
      </c>
      <c r="C144">
        <v>10</v>
      </c>
      <c r="D144">
        <v>6.5</v>
      </c>
      <c r="E144">
        <f t="shared" si="2"/>
        <v>65</v>
      </c>
    </row>
    <row r="145" spans="1:5" ht="12.75">
      <c r="A145" s="1" t="s">
        <v>112</v>
      </c>
      <c r="B145" s="3" t="s">
        <v>56</v>
      </c>
      <c r="C145">
        <v>5</v>
      </c>
      <c r="D145">
        <v>18.6</v>
      </c>
      <c r="E145">
        <f t="shared" si="2"/>
        <v>93</v>
      </c>
    </row>
    <row r="146" spans="1:5" ht="12.75">
      <c r="A146" s="1" t="s">
        <v>112</v>
      </c>
      <c r="B146" s="3" t="s">
        <v>50</v>
      </c>
      <c r="C146">
        <v>100</v>
      </c>
      <c r="D146">
        <v>0.8</v>
      </c>
      <c r="E146">
        <f t="shared" si="2"/>
        <v>80</v>
      </c>
    </row>
    <row r="147" spans="1:5" ht="12.75">
      <c r="A147" s="1" t="s">
        <v>112</v>
      </c>
      <c r="B147" s="3" t="s">
        <v>52</v>
      </c>
      <c r="C147">
        <v>1</v>
      </c>
      <c r="D147">
        <v>50</v>
      </c>
      <c r="E147">
        <f t="shared" si="2"/>
        <v>50</v>
      </c>
    </row>
    <row r="148" spans="1:5" ht="12.75">
      <c r="A148" s="1" t="s">
        <v>114</v>
      </c>
      <c r="B148" s="3" t="s">
        <v>54</v>
      </c>
      <c r="C148">
        <v>1</v>
      </c>
      <c r="D148">
        <v>180</v>
      </c>
      <c r="E148">
        <f t="shared" si="2"/>
        <v>180</v>
      </c>
    </row>
    <row r="149" spans="1:5" ht="12.75">
      <c r="A149" s="1" t="s">
        <v>114</v>
      </c>
      <c r="B149" s="3" t="s">
        <v>50</v>
      </c>
      <c r="C149">
        <v>50</v>
      </c>
      <c r="D149">
        <v>0.8</v>
      </c>
      <c r="E149">
        <f t="shared" si="2"/>
        <v>40</v>
      </c>
    </row>
    <row r="150" spans="1:5" ht="12.75">
      <c r="A150" s="1" t="s">
        <v>114</v>
      </c>
      <c r="B150" s="3" t="s">
        <v>49</v>
      </c>
      <c r="C150">
        <v>20</v>
      </c>
      <c r="D150">
        <v>1.2</v>
      </c>
      <c r="E150">
        <f t="shared" si="2"/>
        <v>24</v>
      </c>
    </row>
    <row r="151" spans="1:5" ht="12.75">
      <c r="A151" s="1" t="s">
        <v>113</v>
      </c>
      <c r="B151" s="3" t="s">
        <v>45</v>
      </c>
      <c r="C151">
        <v>20</v>
      </c>
      <c r="D151">
        <v>6.5</v>
      </c>
      <c r="E151">
        <f t="shared" si="2"/>
        <v>130</v>
      </c>
    </row>
    <row r="152" spans="1:5" ht="12.75">
      <c r="A152" s="1" t="s">
        <v>113</v>
      </c>
      <c r="B152" s="3" t="s">
        <v>54</v>
      </c>
      <c r="C152">
        <v>1</v>
      </c>
      <c r="D152">
        <v>180</v>
      </c>
      <c r="E152">
        <f t="shared" si="2"/>
        <v>180</v>
      </c>
    </row>
    <row r="153" spans="1:5" ht="12.75">
      <c r="A153" s="1" t="s">
        <v>113</v>
      </c>
      <c r="B153" s="3" t="s">
        <v>50</v>
      </c>
      <c r="C153">
        <v>30</v>
      </c>
      <c r="D153">
        <v>0.8</v>
      </c>
      <c r="E153">
        <f t="shared" si="2"/>
        <v>24</v>
      </c>
    </row>
    <row r="154" spans="1:5" ht="12.75">
      <c r="A154" s="1" t="s">
        <v>115</v>
      </c>
      <c r="B154" s="3" t="s">
        <v>51</v>
      </c>
      <c r="C154">
        <v>100</v>
      </c>
      <c r="D154">
        <v>0.7</v>
      </c>
      <c r="E154">
        <f t="shared" si="2"/>
        <v>70</v>
      </c>
    </row>
    <row r="155" spans="1:5" ht="12.75">
      <c r="A155" s="1" t="s">
        <v>116</v>
      </c>
      <c r="B155" s="3" t="s">
        <v>54</v>
      </c>
      <c r="C155">
        <v>1</v>
      </c>
      <c r="D155">
        <v>180</v>
      </c>
      <c r="E155">
        <f t="shared" si="2"/>
        <v>180</v>
      </c>
    </row>
    <row r="156" spans="1:5" ht="12.75">
      <c r="A156" s="1" t="s">
        <v>116</v>
      </c>
      <c r="B156" s="3" t="s">
        <v>49</v>
      </c>
      <c r="C156">
        <v>20</v>
      </c>
      <c r="D156">
        <v>1.2</v>
      </c>
      <c r="E156">
        <f t="shared" si="2"/>
        <v>24</v>
      </c>
    </row>
    <row r="157" spans="1:5" ht="12.75">
      <c r="A157" s="1" t="s">
        <v>117</v>
      </c>
      <c r="B157" s="3" t="s">
        <v>56</v>
      </c>
      <c r="C157">
        <v>10</v>
      </c>
      <c r="D157">
        <v>18.6</v>
      </c>
      <c r="E157">
        <f t="shared" si="2"/>
        <v>186</v>
      </c>
    </row>
    <row r="158" spans="1:5" ht="12.75">
      <c r="A158" s="1" t="s">
        <v>117</v>
      </c>
      <c r="B158" s="3" t="s">
        <v>50</v>
      </c>
      <c r="C158">
        <v>200</v>
      </c>
      <c r="D158">
        <v>0.8</v>
      </c>
      <c r="E158">
        <f t="shared" si="2"/>
        <v>160</v>
      </c>
    </row>
    <row r="159" spans="1:5" ht="12.75">
      <c r="A159" s="1" t="s">
        <v>117</v>
      </c>
      <c r="B159" s="3" t="s">
        <v>52</v>
      </c>
      <c r="C159">
        <v>1</v>
      </c>
      <c r="D159">
        <v>50</v>
      </c>
      <c r="E159">
        <f t="shared" si="2"/>
        <v>50</v>
      </c>
    </row>
    <row r="160" spans="1:5" ht="12.75">
      <c r="A160" s="1" t="s">
        <v>117</v>
      </c>
      <c r="B160" s="3" t="s">
        <v>51</v>
      </c>
      <c r="C160">
        <v>100</v>
      </c>
      <c r="D160">
        <v>0.7</v>
      </c>
      <c r="E160">
        <f t="shared" si="2"/>
        <v>70</v>
      </c>
    </row>
    <row r="161" spans="1:5" ht="12.75">
      <c r="A161" s="1" t="s">
        <v>118</v>
      </c>
      <c r="B161" s="3" t="s">
        <v>46</v>
      </c>
      <c r="C161">
        <v>10</v>
      </c>
      <c r="D161">
        <v>5</v>
      </c>
      <c r="E161">
        <f t="shared" si="2"/>
        <v>50</v>
      </c>
    </row>
    <row r="162" spans="1:5" ht="12.75">
      <c r="A162" s="1" t="s">
        <v>118</v>
      </c>
      <c r="B162" s="3" t="s">
        <v>50</v>
      </c>
      <c r="C162">
        <v>30</v>
      </c>
      <c r="D162">
        <v>0.8</v>
      </c>
      <c r="E162">
        <f t="shared" si="2"/>
        <v>24</v>
      </c>
    </row>
    <row r="163" spans="1:5" ht="12.75">
      <c r="A163" s="1" t="s">
        <v>119</v>
      </c>
      <c r="B163" s="3" t="s">
        <v>45</v>
      </c>
      <c r="C163">
        <v>20</v>
      </c>
      <c r="D163">
        <v>6.5</v>
      </c>
      <c r="E163">
        <f t="shared" si="2"/>
        <v>130</v>
      </c>
    </row>
    <row r="164" spans="1:5" ht="12.75">
      <c r="A164" s="1" t="s">
        <v>119</v>
      </c>
      <c r="B164" s="3" t="s">
        <v>51</v>
      </c>
      <c r="C164">
        <v>100</v>
      </c>
      <c r="D164">
        <v>0.7</v>
      </c>
      <c r="E164">
        <f t="shared" si="2"/>
        <v>70</v>
      </c>
    </row>
    <row r="165" spans="1:5" ht="12.75">
      <c r="A165" s="1" t="s">
        <v>120</v>
      </c>
      <c r="B165" s="3" t="s">
        <v>45</v>
      </c>
      <c r="C165">
        <v>10</v>
      </c>
      <c r="D165">
        <v>6.5</v>
      </c>
      <c r="E165">
        <f t="shared" si="2"/>
        <v>65</v>
      </c>
    </row>
    <row r="166" spans="1:5" ht="12.75">
      <c r="A166" s="1" t="s">
        <v>120</v>
      </c>
      <c r="B166" s="3" t="s">
        <v>44</v>
      </c>
      <c r="C166">
        <v>10</v>
      </c>
      <c r="D166">
        <v>6</v>
      </c>
      <c r="E166">
        <f t="shared" si="2"/>
        <v>60</v>
      </c>
    </row>
    <row r="167" spans="1:5" ht="12.75">
      <c r="A167" s="1" t="s">
        <v>120</v>
      </c>
      <c r="B167" s="3" t="s">
        <v>50</v>
      </c>
      <c r="C167">
        <v>20</v>
      </c>
      <c r="D167">
        <v>0.8</v>
      </c>
      <c r="E167">
        <f t="shared" si="2"/>
        <v>16</v>
      </c>
    </row>
    <row r="168" spans="1:5" ht="12.75">
      <c r="A168" s="1" t="s">
        <v>121</v>
      </c>
      <c r="B168" s="3" t="s">
        <v>46</v>
      </c>
      <c r="C168">
        <v>10</v>
      </c>
      <c r="D168">
        <v>5</v>
      </c>
      <c r="E168">
        <f t="shared" si="2"/>
        <v>50</v>
      </c>
    </row>
    <row r="169" spans="1:5" ht="12.75">
      <c r="A169" s="1" t="s">
        <v>121</v>
      </c>
      <c r="B169" s="3" t="s">
        <v>45</v>
      </c>
      <c r="C169">
        <v>20</v>
      </c>
      <c r="D169">
        <v>6.5</v>
      </c>
      <c r="E169">
        <f t="shared" si="2"/>
        <v>130</v>
      </c>
    </row>
    <row r="170" spans="1:5" ht="12.75">
      <c r="A170" s="1" t="s">
        <v>121</v>
      </c>
      <c r="B170" s="3" t="s">
        <v>50</v>
      </c>
      <c r="C170">
        <v>50</v>
      </c>
      <c r="D170">
        <v>0.8</v>
      </c>
      <c r="E170">
        <f t="shared" si="2"/>
        <v>40</v>
      </c>
    </row>
    <row r="171" spans="1:5" ht="12.75">
      <c r="A171" s="1" t="s">
        <v>121</v>
      </c>
      <c r="B171" s="3" t="s">
        <v>51</v>
      </c>
      <c r="C171">
        <v>100</v>
      </c>
      <c r="D171">
        <v>0.7</v>
      </c>
      <c r="E171">
        <f t="shared" si="2"/>
        <v>70</v>
      </c>
    </row>
    <row r="172" spans="1:5" ht="12.75">
      <c r="A172" s="1" t="s">
        <v>123</v>
      </c>
      <c r="B172" s="3" t="s">
        <v>50</v>
      </c>
      <c r="C172">
        <v>50</v>
      </c>
      <c r="D172">
        <v>0.8</v>
      </c>
      <c r="E172">
        <f t="shared" si="2"/>
        <v>40</v>
      </c>
    </row>
    <row r="173" spans="1:5" ht="12.75">
      <c r="A173" s="1" t="s">
        <v>122</v>
      </c>
      <c r="B173" s="3" t="s">
        <v>46</v>
      </c>
      <c r="C173">
        <v>10</v>
      </c>
      <c r="D173">
        <v>5</v>
      </c>
      <c r="E173">
        <f t="shared" si="2"/>
        <v>50</v>
      </c>
    </row>
    <row r="174" spans="1:5" ht="12.75">
      <c r="A174" s="1" t="s">
        <v>124</v>
      </c>
      <c r="B174" s="3" t="s">
        <v>46</v>
      </c>
      <c r="C174">
        <v>20</v>
      </c>
      <c r="D174">
        <v>5</v>
      </c>
      <c r="E174">
        <f t="shared" si="2"/>
        <v>100</v>
      </c>
    </row>
    <row r="175" spans="1:5" ht="12.75">
      <c r="A175" s="1" t="s">
        <v>124</v>
      </c>
      <c r="B175" s="3" t="s">
        <v>50</v>
      </c>
      <c r="C175">
        <v>20</v>
      </c>
      <c r="D175">
        <v>0.8</v>
      </c>
      <c r="E175">
        <f t="shared" si="2"/>
        <v>16</v>
      </c>
    </row>
    <row r="176" spans="1:5" ht="12.75">
      <c r="A176" s="1" t="s">
        <v>124</v>
      </c>
      <c r="B176" s="3" t="s">
        <v>52</v>
      </c>
      <c r="C176">
        <v>2</v>
      </c>
      <c r="D176">
        <v>50</v>
      </c>
      <c r="E176">
        <f t="shared" si="2"/>
        <v>100</v>
      </c>
    </row>
    <row r="177" spans="1:5" ht="12.75">
      <c r="A177" s="1" t="s">
        <v>125</v>
      </c>
      <c r="B177" s="3" t="s">
        <v>46</v>
      </c>
      <c r="C177">
        <v>10</v>
      </c>
      <c r="D177">
        <v>5</v>
      </c>
      <c r="E177">
        <f t="shared" si="2"/>
        <v>50</v>
      </c>
    </row>
    <row r="178" spans="1:5" ht="12.75">
      <c r="A178" s="1" t="s">
        <v>125</v>
      </c>
      <c r="B178" s="3" t="s">
        <v>50</v>
      </c>
      <c r="C178">
        <v>50</v>
      </c>
      <c r="D178">
        <v>0.8</v>
      </c>
      <c r="E178">
        <f t="shared" si="2"/>
        <v>40</v>
      </c>
    </row>
    <row r="179" spans="1:5" ht="12.75">
      <c r="A179" s="1" t="s">
        <v>126</v>
      </c>
      <c r="B179" s="3" t="s">
        <v>46</v>
      </c>
      <c r="C179">
        <v>10</v>
      </c>
      <c r="D179">
        <v>5</v>
      </c>
      <c r="E179">
        <f t="shared" si="2"/>
        <v>50</v>
      </c>
    </row>
    <row r="180" spans="1:5" ht="12.75">
      <c r="A180" s="1" t="s">
        <v>126</v>
      </c>
      <c r="B180" s="3" t="s">
        <v>45</v>
      </c>
      <c r="C180">
        <v>30</v>
      </c>
      <c r="D180">
        <v>6.5</v>
      </c>
      <c r="E180">
        <f t="shared" si="2"/>
        <v>195</v>
      </c>
    </row>
    <row r="181" spans="1:5" ht="12.75">
      <c r="A181" s="1" t="s">
        <v>126</v>
      </c>
      <c r="B181" s="3" t="s">
        <v>49</v>
      </c>
      <c r="C181">
        <v>50</v>
      </c>
      <c r="D181">
        <v>1.2</v>
      </c>
      <c r="E181">
        <f t="shared" si="2"/>
        <v>60</v>
      </c>
    </row>
    <row r="182" spans="1:5" ht="12.75">
      <c r="A182" s="1" t="s">
        <v>127</v>
      </c>
      <c r="B182" s="3" t="s">
        <v>45</v>
      </c>
      <c r="C182">
        <v>10</v>
      </c>
      <c r="D182">
        <v>6.5</v>
      </c>
      <c r="E182">
        <f t="shared" si="2"/>
        <v>65</v>
      </c>
    </row>
    <row r="183" spans="1:5" ht="12.75">
      <c r="A183" s="1" t="s">
        <v>127</v>
      </c>
      <c r="B183" s="3" t="s">
        <v>50</v>
      </c>
      <c r="C183">
        <v>20</v>
      </c>
      <c r="D183">
        <v>0.8</v>
      </c>
      <c r="E183">
        <f t="shared" si="2"/>
        <v>16</v>
      </c>
    </row>
    <row r="184" spans="1:5" ht="12.75">
      <c r="A184" s="1" t="s">
        <v>127</v>
      </c>
      <c r="B184" s="3" t="s">
        <v>52</v>
      </c>
      <c r="C184">
        <v>2</v>
      </c>
      <c r="D184">
        <v>50</v>
      </c>
      <c r="E184">
        <f t="shared" si="2"/>
        <v>100</v>
      </c>
    </row>
    <row r="185" spans="1:5" ht="12.75">
      <c r="A185" s="1" t="s">
        <v>128</v>
      </c>
      <c r="B185" s="3" t="s">
        <v>45</v>
      </c>
      <c r="C185">
        <v>10</v>
      </c>
      <c r="D185">
        <v>6.5</v>
      </c>
      <c r="E185">
        <f t="shared" si="2"/>
        <v>65</v>
      </c>
    </row>
    <row r="186" spans="1:5" ht="12.75">
      <c r="A186" s="1" t="s">
        <v>128</v>
      </c>
      <c r="B186" s="3" t="s">
        <v>44</v>
      </c>
      <c r="C186">
        <v>10</v>
      </c>
      <c r="D186">
        <v>6</v>
      </c>
      <c r="E186">
        <f t="shared" si="2"/>
        <v>60</v>
      </c>
    </row>
    <row r="187" spans="1:5" ht="12.75">
      <c r="A187" s="1" t="s">
        <v>128</v>
      </c>
      <c r="B187" s="3" t="s">
        <v>49</v>
      </c>
      <c r="C187">
        <v>100</v>
      </c>
      <c r="D187">
        <v>1.2</v>
      </c>
      <c r="E187">
        <f t="shared" si="2"/>
        <v>120</v>
      </c>
    </row>
    <row r="188" spans="1:5" ht="12.75">
      <c r="A188" s="1" t="s">
        <v>129</v>
      </c>
      <c r="B188" s="3" t="s">
        <v>45</v>
      </c>
      <c r="C188">
        <v>20</v>
      </c>
      <c r="D188">
        <v>6.5</v>
      </c>
      <c r="E188">
        <f t="shared" si="2"/>
        <v>130</v>
      </c>
    </row>
    <row r="189" spans="1:5" ht="12.75">
      <c r="A189" s="1" t="s">
        <v>129</v>
      </c>
      <c r="B189" s="3" t="s">
        <v>49</v>
      </c>
      <c r="C189">
        <v>200</v>
      </c>
      <c r="D189">
        <v>1.2</v>
      </c>
      <c r="E189">
        <f t="shared" si="2"/>
        <v>240</v>
      </c>
    </row>
    <row r="190" spans="1:5" ht="12.75">
      <c r="A190" s="1" t="s">
        <v>130</v>
      </c>
      <c r="B190" s="3" t="s">
        <v>46</v>
      </c>
      <c r="C190">
        <v>20</v>
      </c>
      <c r="D190">
        <v>5</v>
      </c>
      <c r="E190">
        <f t="shared" si="2"/>
        <v>100</v>
      </c>
    </row>
    <row r="191" spans="1:5" ht="12.75">
      <c r="A191" s="1" t="s">
        <v>130</v>
      </c>
      <c r="B191" s="3" t="s">
        <v>50</v>
      </c>
      <c r="C191">
        <v>50</v>
      </c>
      <c r="D191">
        <v>0.8</v>
      </c>
      <c r="E191">
        <f t="shared" si="2"/>
        <v>40</v>
      </c>
    </row>
    <row r="192" spans="1:5" ht="12.75">
      <c r="A192" s="1" t="s">
        <v>130</v>
      </c>
      <c r="B192" s="3" t="s">
        <v>49</v>
      </c>
      <c r="C192">
        <v>20</v>
      </c>
      <c r="D192">
        <v>1.2</v>
      </c>
      <c r="E192">
        <f t="shared" si="2"/>
        <v>24</v>
      </c>
    </row>
    <row r="193" spans="1:5" ht="12.75">
      <c r="A193" s="1" t="s">
        <v>130</v>
      </c>
      <c r="B193" s="3" t="s">
        <v>51</v>
      </c>
      <c r="C193">
        <v>100</v>
      </c>
      <c r="D193">
        <v>0.7</v>
      </c>
      <c r="E193">
        <f t="shared" si="2"/>
        <v>70</v>
      </c>
    </row>
    <row r="194" spans="1:5" ht="12.75">
      <c r="A194" s="1" t="s">
        <v>130</v>
      </c>
      <c r="B194" s="3" t="s">
        <v>53</v>
      </c>
      <c r="C194">
        <v>2</v>
      </c>
      <c r="D194">
        <v>8</v>
      </c>
      <c r="E194">
        <f aca="true" t="shared" si="3" ref="E194:E257">C194*D194</f>
        <v>16</v>
      </c>
    </row>
    <row r="195" spans="1:5" ht="12.75">
      <c r="A195" s="1" t="s">
        <v>131</v>
      </c>
      <c r="B195" s="3" t="s">
        <v>46</v>
      </c>
      <c r="C195">
        <v>20</v>
      </c>
      <c r="D195">
        <v>5</v>
      </c>
      <c r="E195">
        <f t="shared" si="3"/>
        <v>100</v>
      </c>
    </row>
    <row r="196" spans="1:5" ht="12.75">
      <c r="A196" s="1" t="s">
        <v>131</v>
      </c>
      <c r="B196" s="3" t="s">
        <v>45</v>
      </c>
      <c r="C196">
        <v>20</v>
      </c>
      <c r="D196">
        <v>6.5</v>
      </c>
      <c r="E196">
        <f t="shared" si="3"/>
        <v>130</v>
      </c>
    </row>
    <row r="197" spans="1:5" ht="12.75">
      <c r="A197" s="1" t="s">
        <v>131</v>
      </c>
      <c r="B197" s="3" t="s">
        <v>50</v>
      </c>
      <c r="C197">
        <v>50</v>
      </c>
      <c r="D197">
        <v>0.8</v>
      </c>
      <c r="E197">
        <f t="shared" si="3"/>
        <v>40</v>
      </c>
    </row>
    <row r="198" spans="1:5" ht="12.75">
      <c r="A198" s="1" t="s">
        <v>131</v>
      </c>
      <c r="B198" s="3" t="s">
        <v>49</v>
      </c>
      <c r="C198">
        <v>20</v>
      </c>
      <c r="D198">
        <v>1.2</v>
      </c>
      <c r="E198">
        <f t="shared" si="3"/>
        <v>24</v>
      </c>
    </row>
    <row r="199" spans="1:5" ht="12.75">
      <c r="A199" s="1" t="s">
        <v>131</v>
      </c>
      <c r="B199" s="3" t="s">
        <v>51</v>
      </c>
      <c r="C199">
        <v>100</v>
      </c>
      <c r="D199">
        <v>0.7</v>
      </c>
      <c r="E199">
        <f t="shared" si="3"/>
        <v>70</v>
      </c>
    </row>
    <row r="200" spans="1:5" ht="12.75">
      <c r="A200" s="1" t="s">
        <v>132</v>
      </c>
      <c r="B200" s="3" t="s">
        <v>50</v>
      </c>
      <c r="C200">
        <v>50</v>
      </c>
      <c r="D200">
        <v>0.8</v>
      </c>
      <c r="E200">
        <f t="shared" si="3"/>
        <v>40</v>
      </c>
    </row>
    <row r="201" spans="1:5" ht="12.75">
      <c r="A201" s="1" t="s">
        <v>132</v>
      </c>
      <c r="B201" s="3" t="s">
        <v>51</v>
      </c>
      <c r="C201">
        <v>100</v>
      </c>
      <c r="D201">
        <v>0.7</v>
      </c>
      <c r="E201">
        <f t="shared" si="3"/>
        <v>70</v>
      </c>
    </row>
    <row r="202" spans="1:5" ht="12.75">
      <c r="A202" s="1" t="s">
        <v>133</v>
      </c>
      <c r="B202" s="3" t="s">
        <v>56</v>
      </c>
      <c r="C202">
        <v>20</v>
      </c>
      <c r="D202">
        <v>18.6</v>
      </c>
      <c r="E202">
        <f t="shared" si="3"/>
        <v>372</v>
      </c>
    </row>
    <row r="203" spans="1:5" ht="12.75">
      <c r="A203" s="1" t="s">
        <v>133</v>
      </c>
      <c r="B203" s="3" t="s">
        <v>50</v>
      </c>
      <c r="C203">
        <v>50</v>
      </c>
      <c r="D203">
        <v>0.8</v>
      </c>
      <c r="E203">
        <f t="shared" si="3"/>
        <v>40</v>
      </c>
    </row>
    <row r="204" spans="1:5" ht="12.75">
      <c r="A204" s="1" t="s">
        <v>134</v>
      </c>
      <c r="B204" s="3" t="s">
        <v>54</v>
      </c>
      <c r="C204">
        <v>1</v>
      </c>
      <c r="D204">
        <v>180</v>
      </c>
      <c r="E204">
        <f t="shared" si="3"/>
        <v>180</v>
      </c>
    </row>
    <row r="205" spans="1:5" ht="12.75">
      <c r="A205" s="1" t="s">
        <v>135</v>
      </c>
      <c r="B205" s="3" t="s">
        <v>45</v>
      </c>
      <c r="C205">
        <v>20</v>
      </c>
      <c r="D205">
        <v>6.5</v>
      </c>
      <c r="E205">
        <f t="shared" si="3"/>
        <v>130</v>
      </c>
    </row>
    <row r="206" spans="1:5" ht="12.75">
      <c r="A206" s="1" t="s">
        <v>135</v>
      </c>
      <c r="B206" s="3" t="s">
        <v>50</v>
      </c>
      <c r="C206">
        <v>100</v>
      </c>
      <c r="D206">
        <v>0.8</v>
      </c>
      <c r="E206">
        <f t="shared" si="3"/>
        <v>80</v>
      </c>
    </row>
    <row r="207" spans="1:5" ht="12.75">
      <c r="A207" s="1" t="s">
        <v>135</v>
      </c>
      <c r="B207" s="3" t="s">
        <v>49</v>
      </c>
      <c r="C207">
        <v>100</v>
      </c>
      <c r="D207">
        <v>1.2</v>
      </c>
      <c r="E207">
        <f t="shared" si="3"/>
        <v>120</v>
      </c>
    </row>
    <row r="208" spans="1:5" ht="12.75">
      <c r="A208" s="1" t="s">
        <v>136</v>
      </c>
      <c r="B208" s="3" t="s">
        <v>46</v>
      </c>
      <c r="C208">
        <v>20</v>
      </c>
      <c r="D208">
        <v>5</v>
      </c>
      <c r="E208">
        <f t="shared" si="3"/>
        <v>100</v>
      </c>
    </row>
    <row r="209" spans="1:5" ht="12.75">
      <c r="A209" s="1" t="s">
        <v>136</v>
      </c>
      <c r="B209" s="3" t="s">
        <v>44</v>
      </c>
      <c r="C209">
        <v>20</v>
      </c>
      <c r="D209">
        <v>6</v>
      </c>
      <c r="E209">
        <f t="shared" si="3"/>
        <v>120</v>
      </c>
    </row>
    <row r="210" spans="1:5" ht="12.75">
      <c r="A210" s="1" t="s">
        <v>136</v>
      </c>
      <c r="B210" s="3" t="s">
        <v>50</v>
      </c>
      <c r="C210">
        <v>20</v>
      </c>
      <c r="D210">
        <v>0.8</v>
      </c>
      <c r="E210">
        <f t="shared" si="3"/>
        <v>16</v>
      </c>
    </row>
    <row r="211" spans="1:5" ht="12.75">
      <c r="A211" s="1" t="s">
        <v>136</v>
      </c>
      <c r="B211" s="3" t="s">
        <v>49</v>
      </c>
      <c r="C211">
        <v>20</v>
      </c>
      <c r="D211">
        <v>1.2</v>
      </c>
      <c r="E211">
        <f t="shared" si="3"/>
        <v>24</v>
      </c>
    </row>
    <row r="212" spans="1:5" ht="12.75">
      <c r="A212" s="1" t="s">
        <v>137</v>
      </c>
      <c r="B212" s="3" t="s">
        <v>45</v>
      </c>
      <c r="C212">
        <v>10</v>
      </c>
      <c r="D212">
        <v>6.5</v>
      </c>
      <c r="E212">
        <f t="shared" si="3"/>
        <v>65</v>
      </c>
    </row>
    <row r="213" spans="1:5" ht="12.75">
      <c r="A213" s="1" t="s">
        <v>137</v>
      </c>
      <c r="B213" s="3" t="s">
        <v>50</v>
      </c>
      <c r="C213">
        <v>30</v>
      </c>
      <c r="D213">
        <v>0.8</v>
      </c>
      <c r="E213">
        <f t="shared" si="3"/>
        <v>24</v>
      </c>
    </row>
    <row r="214" spans="1:5" ht="12.75">
      <c r="A214" s="1" t="s">
        <v>137</v>
      </c>
      <c r="B214" s="3" t="s">
        <v>49</v>
      </c>
      <c r="C214">
        <v>20</v>
      </c>
      <c r="D214">
        <v>1.2</v>
      </c>
      <c r="E214">
        <f t="shared" si="3"/>
        <v>24</v>
      </c>
    </row>
    <row r="215" spans="1:5" ht="12.75">
      <c r="A215" s="1" t="s">
        <v>138</v>
      </c>
      <c r="B215" s="3" t="s">
        <v>45</v>
      </c>
      <c r="C215">
        <v>10</v>
      </c>
      <c r="D215">
        <v>6.5</v>
      </c>
      <c r="E215">
        <f t="shared" si="3"/>
        <v>65</v>
      </c>
    </row>
    <row r="216" spans="1:5" ht="12.75">
      <c r="A216" s="1" t="s">
        <v>138</v>
      </c>
      <c r="B216" s="3" t="s">
        <v>50</v>
      </c>
      <c r="C216">
        <v>20</v>
      </c>
      <c r="D216">
        <v>0.8</v>
      </c>
      <c r="E216">
        <f t="shared" si="3"/>
        <v>16</v>
      </c>
    </row>
    <row r="217" spans="1:5" ht="12.75">
      <c r="A217" s="1" t="s">
        <v>138</v>
      </c>
      <c r="B217" s="3" t="s">
        <v>49</v>
      </c>
      <c r="C217">
        <v>10</v>
      </c>
      <c r="D217">
        <v>1.2</v>
      </c>
      <c r="E217">
        <f t="shared" si="3"/>
        <v>12</v>
      </c>
    </row>
    <row r="218" spans="1:5" ht="12.75">
      <c r="A218" s="1" t="s">
        <v>139</v>
      </c>
      <c r="B218" s="3" t="s">
        <v>46</v>
      </c>
      <c r="C218">
        <v>20</v>
      </c>
      <c r="D218">
        <v>5</v>
      </c>
      <c r="E218">
        <f t="shared" si="3"/>
        <v>100</v>
      </c>
    </row>
    <row r="219" spans="1:5" ht="12.75">
      <c r="A219" s="1" t="s">
        <v>139</v>
      </c>
      <c r="B219" s="3" t="s">
        <v>45</v>
      </c>
      <c r="C219">
        <v>20</v>
      </c>
      <c r="D219">
        <v>6.5</v>
      </c>
      <c r="E219">
        <f t="shared" si="3"/>
        <v>130</v>
      </c>
    </row>
    <row r="220" spans="1:5" ht="12.75">
      <c r="A220" s="1" t="s">
        <v>139</v>
      </c>
      <c r="B220" s="3" t="s">
        <v>50</v>
      </c>
      <c r="C220">
        <v>50</v>
      </c>
      <c r="D220">
        <v>0.8</v>
      </c>
      <c r="E220">
        <f t="shared" si="3"/>
        <v>40</v>
      </c>
    </row>
    <row r="221" spans="1:5" ht="12.75">
      <c r="A221" s="1" t="s">
        <v>139</v>
      </c>
      <c r="B221" s="3" t="s">
        <v>51</v>
      </c>
      <c r="C221">
        <v>100</v>
      </c>
      <c r="D221">
        <v>0.7</v>
      </c>
      <c r="E221">
        <f t="shared" si="3"/>
        <v>70</v>
      </c>
    </row>
    <row r="222" spans="1:5" ht="12.75">
      <c r="A222" s="1" t="s">
        <v>140</v>
      </c>
      <c r="B222" s="3" t="s">
        <v>50</v>
      </c>
      <c r="C222">
        <v>50</v>
      </c>
      <c r="D222">
        <v>0.8</v>
      </c>
      <c r="E222">
        <f t="shared" si="3"/>
        <v>40</v>
      </c>
    </row>
    <row r="223" spans="1:5" ht="12.75">
      <c r="A223" s="1" t="s">
        <v>140</v>
      </c>
      <c r="B223" s="3" t="s">
        <v>49</v>
      </c>
      <c r="C223">
        <v>20</v>
      </c>
      <c r="D223">
        <v>1.2</v>
      </c>
      <c r="E223">
        <f t="shared" si="3"/>
        <v>24</v>
      </c>
    </row>
    <row r="224" spans="1:5" ht="12.75">
      <c r="A224" s="1" t="s">
        <v>141</v>
      </c>
      <c r="B224" s="3" t="s">
        <v>50</v>
      </c>
      <c r="C224">
        <v>20</v>
      </c>
      <c r="D224">
        <v>0.8</v>
      </c>
      <c r="E224">
        <f t="shared" si="3"/>
        <v>16</v>
      </c>
    </row>
    <row r="225" spans="1:5" ht="12.75">
      <c r="A225" s="1" t="s">
        <v>142</v>
      </c>
      <c r="B225" s="3" t="s">
        <v>44</v>
      </c>
      <c r="C225">
        <v>20</v>
      </c>
      <c r="D225">
        <v>6</v>
      </c>
      <c r="E225">
        <f t="shared" si="3"/>
        <v>120</v>
      </c>
    </row>
    <row r="226" spans="1:5" ht="12.75">
      <c r="A226" s="1" t="s">
        <v>142</v>
      </c>
      <c r="B226" s="3" t="s">
        <v>50</v>
      </c>
      <c r="C226">
        <v>20</v>
      </c>
      <c r="D226">
        <v>0.8</v>
      </c>
      <c r="E226">
        <f t="shared" si="3"/>
        <v>16</v>
      </c>
    </row>
    <row r="227" spans="1:5" ht="12.75">
      <c r="A227" s="1" t="s">
        <v>143</v>
      </c>
      <c r="B227" s="3" t="s">
        <v>50</v>
      </c>
      <c r="C227">
        <v>50</v>
      </c>
      <c r="D227">
        <v>0.8</v>
      </c>
      <c r="E227">
        <f t="shared" si="3"/>
        <v>40</v>
      </c>
    </row>
    <row r="228" spans="1:5" ht="12.75">
      <c r="A228" s="1" t="s">
        <v>143</v>
      </c>
      <c r="B228" s="3" t="s">
        <v>51</v>
      </c>
      <c r="C228">
        <v>100</v>
      </c>
      <c r="D228">
        <v>0.7</v>
      </c>
      <c r="E228">
        <f t="shared" si="3"/>
        <v>70</v>
      </c>
    </row>
    <row r="229" spans="1:5" ht="12.75">
      <c r="A229" s="1" t="s">
        <v>144</v>
      </c>
      <c r="B229" s="3" t="s">
        <v>50</v>
      </c>
      <c r="C229">
        <v>20</v>
      </c>
      <c r="D229">
        <v>0.8</v>
      </c>
      <c r="E229">
        <f t="shared" si="3"/>
        <v>16</v>
      </c>
    </row>
    <row r="230" spans="1:5" ht="12.75">
      <c r="A230" s="1" t="s">
        <v>144</v>
      </c>
      <c r="B230" s="3" t="s">
        <v>49</v>
      </c>
      <c r="C230">
        <v>20</v>
      </c>
      <c r="D230">
        <v>1.2</v>
      </c>
      <c r="E230">
        <f t="shared" si="3"/>
        <v>24</v>
      </c>
    </row>
    <row r="231" spans="1:5" ht="12.75">
      <c r="A231" s="1" t="s">
        <v>146</v>
      </c>
      <c r="B231" s="3" t="s">
        <v>51</v>
      </c>
      <c r="C231">
        <v>100</v>
      </c>
      <c r="D231">
        <v>0.7</v>
      </c>
      <c r="E231">
        <f t="shared" si="3"/>
        <v>70</v>
      </c>
    </row>
    <row r="232" spans="1:5" ht="12.75">
      <c r="A232" s="1" t="s">
        <v>145</v>
      </c>
      <c r="B232" s="3" t="s">
        <v>50</v>
      </c>
      <c r="C232">
        <v>100</v>
      </c>
      <c r="D232">
        <v>0.8</v>
      </c>
      <c r="E232">
        <f t="shared" si="3"/>
        <v>80</v>
      </c>
    </row>
    <row r="233" spans="1:5" ht="12.75">
      <c r="A233" s="1" t="s">
        <v>35</v>
      </c>
      <c r="B233" s="3" t="s">
        <v>51</v>
      </c>
      <c r="C233">
        <v>300</v>
      </c>
      <c r="D233">
        <v>0.7</v>
      </c>
      <c r="E233">
        <f t="shared" si="3"/>
        <v>210</v>
      </c>
    </row>
    <row r="234" spans="1:5" ht="12.75">
      <c r="A234" s="1" t="s">
        <v>26</v>
      </c>
      <c r="B234" s="3" t="s">
        <v>50</v>
      </c>
      <c r="C234">
        <v>50</v>
      </c>
      <c r="D234">
        <v>0.8</v>
      </c>
      <c r="E234">
        <f t="shared" si="3"/>
        <v>40</v>
      </c>
    </row>
    <row r="235" spans="1:5" ht="12.75">
      <c r="A235" s="1" t="s">
        <v>147</v>
      </c>
      <c r="B235" s="3" t="s">
        <v>45</v>
      </c>
      <c r="C235">
        <v>20</v>
      </c>
      <c r="D235">
        <v>6.5</v>
      </c>
      <c r="E235">
        <f t="shared" si="3"/>
        <v>130</v>
      </c>
    </row>
    <row r="236" spans="1:5" ht="12.75">
      <c r="A236" s="1" t="s">
        <v>147</v>
      </c>
      <c r="B236" s="3" t="s">
        <v>52</v>
      </c>
      <c r="C236">
        <v>3</v>
      </c>
      <c r="D236">
        <v>50</v>
      </c>
      <c r="E236">
        <f t="shared" si="3"/>
        <v>150</v>
      </c>
    </row>
    <row r="237" spans="1:5" ht="12.75">
      <c r="A237" s="1" t="s">
        <v>148</v>
      </c>
      <c r="B237" s="3" t="s">
        <v>45</v>
      </c>
      <c r="C237">
        <v>30</v>
      </c>
      <c r="D237">
        <v>6.5</v>
      </c>
      <c r="E237">
        <f t="shared" si="3"/>
        <v>195</v>
      </c>
    </row>
    <row r="238" spans="1:5" ht="12.75">
      <c r="A238" s="1" t="s">
        <v>148</v>
      </c>
      <c r="B238" s="3" t="s">
        <v>56</v>
      </c>
      <c r="C238">
        <v>10</v>
      </c>
      <c r="D238">
        <v>18.6</v>
      </c>
      <c r="E238">
        <f t="shared" si="3"/>
        <v>186</v>
      </c>
    </row>
    <row r="239" spans="1:5" ht="12.75">
      <c r="A239" s="1" t="s">
        <v>148</v>
      </c>
      <c r="B239" s="3" t="s">
        <v>50</v>
      </c>
      <c r="C239">
        <v>100</v>
      </c>
      <c r="D239">
        <v>0.8</v>
      </c>
      <c r="E239">
        <f t="shared" si="3"/>
        <v>80</v>
      </c>
    </row>
    <row r="240" spans="1:5" ht="12.75">
      <c r="A240" s="1" t="s">
        <v>149</v>
      </c>
      <c r="B240" s="3" t="s">
        <v>45</v>
      </c>
      <c r="C240">
        <v>10</v>
      </c>
      <c r="D240">
        <v>6.5</v>
      </c>
      <c r="E240">
        <f t="shared" si="3"/>
        <v>65</v>
      </c>
    </row>
    <row r="241" spans="1:5" ht="12.75">
      <c r="A241" s="1" t="s">
        <v>149</v>
      </c>
      <c r="B241" s="3" t="s">
        <v>44</v>
      </c>
      <c r="C241">
        <v>10</v>
      </c>
      <c r="D241">
        <v>6</v>
      </c>
      <c r="E241">
        <f t="shared" si="3"/>
        <v>60</v>
      </c>
    </row>
    <row r="242" spans="1:5" ht="12.75">
      <c r="A242" s="1" t="s">
        <v>149</v>
      </c>
      <c r="B242" s="3" t="s">
        <v>56</v>
      </c>
      <c r="C242">
        <v>20</v>
      </c>
      <c r="D242">
        <v>18.6</v>
      </c>
      <c r="E242">
        <f t="shared" si="3"/>
        <v>372</v>
      </c>
    </row>
    <row r="243" spans="1:5" ht="12.75">
      <c r="A243" s="1" t="s">
        <v>149</v>
      </c>
      <c r="B243" s="3" t="s">
        <v>50</v>
      </c>
      <c r="C243">
        <v>40</v>
      </c>
      <c r="D243">
        <v>0.8</v>
      </c>
      <c r="E243">
        <f t="shared" si="3"/>
        <v>32</v>
      </c>
    </row>
    <row r="244" spans="1:5" ht="12.75">
      <c r="A244" s="1" t="s">
        <v>149</v>
      </c>
      <c r="B244" s="3" t="s">
        <v>49</v>
      </c>
      <c r="C244">
        <v>70</v>
      </c>
      <c r="D244">
        <v>1.2</v>
      </c>
      <c r="E244">
        <f t="shared" si="3"/>
        <v>84</v>
      </c>
    </row>
    <row r="245" spans="1:5" ht="12.75">
      <c r="A245" s="1" t="s">
        <v>150</v>
      </c>
      <c r="B245" s="3" t="s">
        <v>45</v>
      </c>
      <c r="C245">
        <v>20</v>
      </c>
      <c r="D245">
        <v>6.5</v>
      </c>
      <c r="E245">
        <f t="shared" si="3"/>
        <v>130</v>
      </c>
    </row>
    <row r="246" spans="1:5" ht="12.75">
      <c r="A246" s="1" t="s">
        <v>150</v>
      </c>
      <c r="B246" s="3" t="s">
        <v>44</v>
      </c>
      <c r="C246">
        <v>10</v>
      </c>
      <c r="D246">
        <v>6</v>
      </c>
      <c r="E246">
        <f t="shared" si="3"/>
        <v>60</v>
      </c>
    </row>
    <row r="247" spans="1:5" ht="12.75">
      <c r="A247" s="1" t="s">
        <v>151</v>
      </c>
      <c r="B247" s="3" t="s">
        <v>45</v>
      </c>
      <c r="C247">
        <v>20</v>
      </c>
      <c r="D247">
        <v>6.5</v>
      </c>
      <c r="E247">
        <f t="shared" si="3"/>
        <v>130</v>
      </c>
    </row>
    <row r="248" spans="1:5" ht="12.75">
      <c r="A248" s="1" t="s">
        <v>151</v>
      </c>
      <c r="B248" s="3" t="s">
        <v>44</v>
      </c>
      <c r="C248">
        <v>10</v>
      </c>
      <c r="D248">
        <v>6</v>
      </c>
      <c r="E248">
        <f t="shared" si="3"/>
        <v>60</v>
      </c>
    </row>
    <row r="249" spans="1:5" ht="12.75">
      <c r="A249" s="1" t="s">
        <v>151</v>
      </c>
      <c r="B249" s="3" t="s">
        <v>50</v>
      </c>
      <c r="C249">
        <v>30</v>
      </c>
      <c r="D249">
        <v>0.8</v>
      </c>
      <c r="E249">
        <f t="shared" si="3"/>
        <v>24</v>
      </c>
    </row>
    <row r="250" spans="1:5" ht="12.75">
      <c r="A250" s="1" t="s">
        <v>151</v>
      </c>
      <c r="B250" s="3" t="s">
        <v>49</v>
      </c>
      <c r="C250">
        <v>10</v>
      </c>
      <c r="D250">
        <v>1.2</v>
      </c>
      <c r="E250">
        <f t="shared" si="3"/>
        <v>12</v>
      </c>
    </row>
    <row r="251" spans="1:5" ht="12.75">
      <c r="A251" s="1" t="s">
        <v>152</v>
      </c>
      <c r="B251" s="3" t="s">
        <v>45</v>
      </c>
      <c r="C251">
        <v>10</v>
      </c>
      <c r="D251">
        <v>6.5</v>
      </c>
      <c r="E251">
        <f t="shared" si="3"/>
        <v>65</v>
      </c>
    </row>
    <row r="252" spans="1:5" ht="12.75">
      <c r="A252" s="1" t="s">
        <v>152</v>
      </c>
      <c r="B252" s="3" t="s">
        <v>44</v>
      </c>
      <c r="C252">
        <v>20</v>
      </c>
      <c r="D252">
        <v>6</v>
      </c>
      <c r="E252">
        <f t="shared" si="3"/>
        <v>120</v>
      </c>
    </row>
    <row r="253" spans="1:5" ht="12.75">
      <c r="A253" s="1" t="s">
        <v>152</v>
      </c>
      <c r="B253" s="3" t="s">
        <v>54</v>
      </c>
      <c r="C253">
        <v>1</v>
      </c>
      <c r="D253">
        <v>180</v>
      </c>
      <c r="E253">
        <f t="shared" si="3"/>
        <v>180</v>
      </c>
    </row>
    <row r="254" spans="1:5" ht="12.75">
      <c r="A254" s="1" t="s">
        <v>152</v>
      </c>
      <c r="B254" s="3" t="s">
        <v>49</v>
      </c>
      <c r="C254">
        <v>100</v>
      </c>
      <c r="D254">
        <v>1.2</v>
      </c>
      <c r="E254">
        <f t="shared" si="3"/>
        <v>120</v>
      </c>
    </row>
    <row r="255" spans="1:5" ht="12.75">
      <c r="A255" s="1" t="s">
        <v>153</v>
      </c>
      <c r="B255" s="3" t="s">
        <v>46</v>
      </c>
      <c r="C255">
        <v>20</v>
      </c>
      <c r="D255">
        <v>5</v>
      </c>
      <c r="E255">
        <f t="shared" si="3"/>
        <v>100</v>
      </c>
    </row>
    <row r="256" spans="1:5" ht="12.75">
      <c r="A256" s="1" t="s">
        <v>153</v>
      </c>
      <c r="B256" s="3" t="s">
        <v>45</v>
      </c>
      <c r="C256">
        <v>20</v>
      </c>
      <c r="D256">
        <v>6.5</v>
      </c>
      <c r="E256">
        <f t="shared" si="3"/>
        <v>130</v>
      </c>
    </row>
    <row r="257" spans="1:5" ht="12.75">
      <c r="A257" s="1" t="s">
        <v>153</v>
      </c>
      <c r="B257" s="3" t="s">
        <v>56</v>
      </c>
      <c r="C257">
        <v>30</v>
      </c>
      <c r="D257">
        <v>18.6</v>
      </c>
      <c r="E257">
        <f t="shared" si="3"/>
        <v>558</v>
      </c>
    </row>
    <row r="258" spans="1:5" ht="12.75">
      <c r="A258" s="1" t="s">
        <v>153</v>
      </c>
      <c r="B258" s="3" t="s">
        <v>50</v>
      </c>
      <c r="C258">
        <v>30</v>
      </c>
      <c r="D258">
        <v>0.8</v>
      </c>
      <c r="E258">
        <f aca="true" t="shared" si="4" ref="E258:E321">C258*D258</f>
        <v>24</v>
      </c>
    </row>
    <row r="259" spans="1:5" ht="12.75">
      <c r="A259" s="1" t="s">
        <v>153</v>
      </c>
      <c r="B259" s="3" t="s">
        <v>49</v>
      </c>
      <c r="C259">
        <v>50</v>
      </c>
      <c r="D259">
        <v>1.2</v>
      </c>
      <c r="E259">
        <f t="shared" si="4"/>
        <v>60</v>
      </c>
    </row>
    <row r="260" spans="1:5" ht="12.75">
      <c r="A260" s="1" t="s">
        <v>153</v>
      </c>
      <c r="B260" s="3" t="s">
        <v>51</v>
      </c>
      <c r="C260">
        <v>200</v>
      </c>
      <c r="D260">
        <v>0.7</v>
      </c>
      <c r="E260">
        <f t="shared" si="4"/>
        <v>140</v>
      </c>
    </row>
    <row r="261" spans="1:5" ht="12.75">
      <c r="A261" s="1" t="s">
        <v>154</v>
      </c>
      <c r="B261" s="3" t="s">
        <v>45</v>
      </c>
      <c r="C261">
        <v>20</v>
      </c>
      <c r="D261">
        <v>6.5</v>
      </c>
      <c r="E261">
        <f t="shared" si="4"/>
        <v>130</v>
      </c>
    </row>
    <row r="262" spans="1:5" ht="12.75">
      <c r="A262" s="1" t="s">
        <v>154</v>
      </c>
      <c r="B262" s="3" t="s">
        <v>44</v>
      </c>
      <c r="C262">
        <v>10</v>
      </c>
      <c r="D262">
        <v>6</v>
      </c>
      <c r="E262">
        <f t="shared" si="4"/>
        <v>60</v>
      </c>
    </row>
    <row r="263" spans="1:5" ht="12.75">
      <c r="A263" s="1" t="s">
        <v>154</v>
      </c>
      <c r="B263" s="3" t="s">
        <v>50</v>
      </c>
      <c r="C263">
        <v>50</v>
      </c>
      <c r="D263">
        <v>0.8</v>
      </c>
      <c r="E263">
        <f t="shared" si="4"/>
        <v>40</v>
      </c>
    </row>
    <row r="264" spans="1:5" ht="12.75">
      <c r="A264" s="1" t="s">
        <v>155</v>
      </c>
      <c r="B264" s="3" t="s">
        <v>45</v>
      </c>
      <c r="C264">
        <v>10</v>
      </c>
      <c r="D264">
        <v>6.5</v>
      </c>
      <c r="E264">
        <f t="shared" si="4"/>
        <v>65</v>
      </c>
    </row>
    <row r="265" spans="1:5" ht="12.75">
      <c r="A265" s="1" t="s">
        <v>156</v>
      </c>
      <c r="B265" s="3" t="s">
        <v>45</v>
      </c>
      <c r="C265">
        <v>20</v>
      </c>
      <c r="D265">
        <v>6.5</v>
      </c>
      <c r="E265">
        <f t="shared" si="4"/>
        <v>130</v>
      </c>
    </row>
    <row r="266" spans="1:5" ht="12.75">
      <c r="A266" s="1" t="s">
        <v>156</v>
      </c>
      <c r="B266" s="3" t="s">
        <v>44</v>
      </c>
      <c r="C266">
        <v>10</v>
      </c>
      <c r="D266">
        <v>6</v>
      </c>
      <c r="E266">
        <f t="shared" si="4"/>
        <v>60</v>
      </c>
    </row>
    <row r="267" spans="1:5" ht="12.75">
      <c r="A267" s="1" t="s">
        <v>156</v>
      </c>
      <c r="B267" s="3" t="s">
        <v>50</v>
      </c>
      <c r="C267">
        <v>100</v>
      </c>
      <c r="D267">
        <v>0.8</v>
      </c>
      <c r="E267">
        <f t="shared" si="4"/>
        <v>80</v>
      </c>
    </row>
    <row r="268" spans="1:5" ht="12.75">
      <c r="A268" s="1" t="s">
        <v>157</v>
      </c>
      <c r="B268" s="3" t="s">
        <v>50</v>
      </c>
      <c r="C268">
        <v>30</v>
      </c>
      <c r="D268">
        <v>0.8</v>
      </c>
      <c r="E268">
        <f t="shared" si="4"/>
        <v>24</v>
      </c>
    </row>
    <row r="269" spans="1:5" ht="12.75">
      <c r="A269" s="1" t="s">
        <v>158</v>
      </c>
      <c r="B269" s="3" t="s">
        <v>50</v>
      </c>
      <c r="C269">
        <v>30</v>
      </c>
      <c r="D269">
        <v>0.8</v>
      </c>
      <c r="E269">
        <f t="shared" si="4"/>
        <v>24</v>
      </c>
    </row>
    <row r="270" spans="1:5" ht="12.75">
      <c r="A270" s="1" t="s">
        <v>158</v>
      </c>
      <c r="B270" s="3" t="s">
        <v>53</v>
      </c>
      <c r="C270">
        <v>5</v>
      </c>
      <c r="D270">
        <v>8</v>
      </c>
      <c r="E270">
        <f t="shared" si="4"/>
        <v>40</v>
      </c>
    </row>
    <row r="271" spans="1:5" ht="12.75">
      <c r="A271" s="1" t="s">
        <v>159</v>
      </c>
      <c r="B271" s="3" t="s">
        <v>50</v>
      </c>
      <c r="C271">
        <v>100</v>
      </c>
      <c r="D271">
        <v>0.8</v>
      </c>
      <c r="E271">
        <f t="shared" si="4"/>
        <v>80</v>
      </c>
    </row>
    <row r="272" spans="1:5" ht="12.75">
      <c r="A272" s="1" t="s">
        <v>159</v>
      </c>
      <c r="B272" s="3" t="s">
        <v>49</v>
      </c>
      <c r="C272">
        <v>100</v>
      </c>
      <c r="D272">
        <v>1.2</v>
      </c>
      <c r="E272">
        <f t="shared" si="4"/>
        <v>120</v>
      </c>
    </row>
    <row r="273" spans="1:5" ht="12.75">
      <c r="A273" s="1" t="s">
        <v>159</v>
      </c>
      <c r="B273" s="3" t="s">
        <v>51</v>
      </c>
      <c r="C273">
        <v>100</v>
      </c>
      <c r="D273">
        <v>0.7</v>
      </c>
      <c r="E273">
        <f t="shared" si="4"/>
        <v>70</v>
      </c>
    </row>
    <row r="274" spans="1:5" ht="12.75">
      <c r="A274" s="1" t="s">
        <v>160</v>
      </c>
      <c r="B274" s="3" t="s">
        <v>45</v>
      </c>
      <c r="C274">
        <v>10</v>
      </c>
      <c r="D274">
        <v>6.5</v>
      </c>
      <c r="E274">
        <f t="shared" si="4"/>
        <v>65</v>
      </c>
    </row>
    <row r="275" spans="1:5" ht="12.75">
      <c r="A275" s="1" t="s">
        <v>160</v>
      </c>
      <c r="B275" s="3" t="s">
        <v>50</v>
      </c>
      <c r="C275">
        <v>100</v>
      </c>
      <c r="D275">
        <v>0.8</v>
      </c>
      <c r="E275">
        <f t="shared" si="4"/>
        <v>80</v>
      </c>
    </row>
    <row r="276" spans="1:5" ht="12.75">
      <c r="A276" s="1" t="s">
        <v>160</v>
      </c>
      <c r="B276" s="3" t="s">
        <v>49</v>
      </c>
      <c r="C276">
        <v>30</v>
      </c>
      <c r="D276">
        <v>1.2</v>
      </c>
      <c r="E276">
        <f t="shared" si="4"/>
        <v>36</v>
      </c>
    </row>
    <row r="277" spans="1:5" ht="12.75">
      <c r="A277" s="1" t="s">
        <v>160</v>
      </c>
      <c r="B277" s="3" t="s">
        <v>51</v>
      </c>
      <c r="C277">
        <v>100</v>
      </c>
      <c r="D277">
        <v>0.7</v>
      </c>
      <c r="E277">
        <f t="shared" si="4"/>
        <v>70</v>
      </c>
    </row>
    <row r="278" spans="1:5" ht="12.75">
      <c r="A278" s="1" t="s">
        <v>160</v>
      </c>
      <c r="B278" s="3" t="s">
        <v>53</v>
      </c>
      <c r="C278">
        <v>3</v>
      </c>
      <c r="D278">
        <v>8</v>
      </c>
      <c r="E278">
        <f t="shared" si="4"/>
        <v>24</v>
      </c>
    </row>
    <row r="279" spans="1:5" ht="12.75">
      <c r="A279" s="1" t="s">
        <v>161</v>
      </c>
      <c r="B279" s="3" t="s">
        <v>45</v>
      </c>
      <c r="C279">
        <v>10</v>
      </c>
      <c r="D279">
        <v>6.5</v>
      </c>
      <c r="E279">
        <f t="shared" si="4"/>
        <v>65</v>
      </c>
    </row>
    <row r="280" spans="1:5" ht="12.75">
      <c r="A280" s="1" t="s">
        <v>161</v>
      </c>
      <c r="B280" s="3" t="s">
        <v>44</v>
      </c>
      <c r="C280">
        <v>10</v>
      </c>
      <c r="D280">
        <v>6</v>
      </c>
      <c r="E280">
        <f t="shared" si="4"/>
        <v>60</v>
      </c>
    </row>
    <row r="281" spans="1:5" ht="12.75">
      <c r="A281" s="1" t="s">
        <v>161</v>
      </c>
      <c r="B281" s="3" t="s">
        <v>56</v>
      </c>
      <c r="C281">
        <v>3</v>
      </c>
      <c r="D281">
        <v>18.6</v>
      </c>
      <c r="E281">
        <f t="shared" si="4"/>
        <v>55.800000000000004</v>
      </c>
    </row>
    <row r="282" spans="1:5" ht="12.75">
      <c r="A282" s="1" t="s">
        <v>161</v>
      </c>
      <c r="B282" s="3" t="s">
        <v>50</v>
      </c>
      <c r="C282">
        <v>20</v>
      </c>
      <c r="D282">
        <v>0.8</v>
      </c>
      <c r="E282">
        <f t="shared" si="4"/>
        <v>16</v>
      </c>
    </row>
    <row r="283" spans="1:5" ht="12.75">
      <c r="A283" s="1" t="s">
        <v>161</v>
      </c>
      <c r="B283" s="3" t="s">
        <v>49</v>
      </c>
      <c r="C283">
        <v>50</v>
      </c>
      <c r="D283">
        <v>1.2</v>
      </c>
      <c r="E283">
        <f t="shared" si="4"/>
        <v>60</v>
      </c>
    </row>
    <row r="284" spans="1:5" ht="12.75">
      <c r="A284" s="1" t="s">
        <v>161</v>
      </c>
      <c r="B284" s="3" t="s">
        <v>51</v>
      </c>
      <c r="C284">
        <v>100</v>
      </c>
      <c r="D284">
        <v>0.7</v>
      </c>
      <c r="E284">
        <f t="shared" si="4"/>
        <v>70</v>
      </c>
    </row>
    <row r="285" spans="1:5" ht="12.75">
      <c r="A285" s="1" t="s">
        <v>161</v>
      </c>
      <c r="B285" s="3" t="s">
        <v>53</v>
      </c>
      <c r="C285">
        <v>8</v>
      </c>
      <c r="D285">
        <v>8</v>
      </c>
      <c r="E285">
        <f t="shared" si="4"/>
        <v>64</v>
      </c>
    </row>
    <row r="286" spans="1:5" ht="12.75">
      <c r="A286" s="1" t="s">
        <v>162</v>
      </c>
      <c r="B286" s="3" t="s">
        <v>50</v>
      </c>
      <c r="C286">
        <v>30</v>
      </c>
      <c r="D286">
        <v>0.8</v>
      </c>
      <c r="E286">
        <f t="shared" si="4"/>
        <v>24</v>
      </c>
    </row>
    <row r="287" spans="1:5" ht="12.75">
      <c r="A287" s="1" t="s">
        <v>162</v>
      </c>
      <c r="B287" s="3" t="s">
        <v>52</v>
      </c>
      <c r="C287">
        <v>2</v>
      </c>
      <c r="D287">
        <v>50</v>
      </c>
      <c r="E287">
        <f t="shared" si="4"/>
        <v>100</v>
      </c>
    </row>
    <row r="288" spans="1:5" ht="12.75">
      <c r="A288" s="1" t="s">
        <v>163</v>
      </c>
      <c r="B288" s="3" t="s">
        <v>45</v>
      </c>
      <c r="C288">
        <v>20</v>
      </c>
      <c r="D288">
        <v>6.5</v>
      </c>
      <c r="E288">
        <f t="shared" si="4"/>
        <v>130</v>
      </c>
    </row>
    <row r="289" spans="1:5" ht="12.75">
      <c r="A289" s="1" t="s">
        <v>163</v>
      </c>
      <c r="B289" s="3" t="s">
        <v>56</v>
      </c>
      <c r="C289">
        <v>10</v>
      </c>
      <c r="D289">
        <v>18.6</v>
      </c>
      <c r="E289">
        <f t="shared" si="4"/>
        <v>186</v>
      </c>
    </row>
    <row r="290" spans="1:5" ht="12.75">
      <c r="A290" s="1" t="s">
        <v>163</v>
      </c>
      <c r="B290" s="3" t="s">
        <v>50</v>
      </c>
      <c r="C290">
        <v>20</v>
      </c>
      <c r="D290">
        <v>0.8</v>
      </c>
      <c r="E290">
        <f t="shared" si="4"/>
        <v>16</v>
      </c>
    </row>
    <row r="291" spans="1:5" ht="12.75">
      <c r="A291" s="1" t="s">
        <v>164</v>
      </c>
      <c r="B291" s="3" t="s">
        <v>46</v>
      </c>
      <c r="C291">
        <v>30</v>
      </c>
      <c r="D291">
        <v>5</v>
      </c>
      <c r="E291">
        <f t="shared" si="4"/>
        <v>150</v>
      </c>
    </row>
    <row r="292" spans="1:5" ht="12.75">
      <c r="A292" s="1" t="s">
        <v>164</v>
      </c>
      <c r="B292" s="3" t="s">
        <v>45</v>
      </c>
      <c r="C292">
        <v>20</v>
      </c>
      <c r="D292">
        <v>6.5</v>
      </c>
      <c r="E292">
        <f t="shared" si="4"/>
        <v>130</v>
      </c>
    </row>
    <row r="293" spans="1:5" ht="12.75">
      <c r="A293" s="1" t="s">
        <v>164</v>
      </c>
      <c r="B293" s="3" t="s">
        <v>50</v>
      </c>
      <c r="C293">
        <v>100</v>
      </c>
      <c r="D293">
        <v>0.8</v>
      </c>
      <c r="E293">
        <f t="shared" si="4"/>
        <v>80</v>
      </c>
    </row>
    <row r="294" spans="1:5" ht="12.75">
      <c r="A294" s="1" t="s">
        <v>164</v>
      </c>
      <c r="B294" s="3" t="s">
        <v>49</v>
      </c>
      <c r="C294">
        <v>60</v>
      </c>
      <c r="D294">
        <v>1.2</v>
      </c>
      <c r="E294">
        <f t="shared" si="4"/>
        <v>72</v>
      </c>
    </row>
    <row r="295" spans="1:5" ht="12.75">
      <c r="A295" s="1" t="s">
        <v>165</v>
      </c>
      <c r="B295" s="3" t="s">
        <v>50</v>
      </c>
      <c r="C295">
        <v>10</v>
      </c>
      <c r="D295">
        <v>0.8</v>
      </c>
      <c r="E295">
        <f t="shared" si="4"/>
        <v>8</v>
      </c>
    </row>
    <row r="296" spans="1:5" ht="12.75">
      <c r="A296" s="1" t="s">
        <v>165</v>
      </c>
      <c r="B296" s="3" t="s">
        <v>49</v>
      </c>
      <c r="C296">
        <v>10</v>
      </c>
      <c r="D296">
        <v>1.2</v>
      </c>
      <c r="E296">
        <f t="shared" si="4"/>
        <v>12</v>
      </c>
    </row>
    <row r="297" spans="1:5" ht="12.75">
      <c r="A297" s="1" t="s">
        <v>166</v>
      </c>
      <c r="B297" s="3" t="s">
        <v>45</v>
      </c>
      <c r="C297">
        <v>10</v>
      </c>
      <c r="D297">
        <v>6.5</v>
      </c>
      <c r="E297">
        <f t="shared" si="4"/>
        <v>65</v>
      </c>
    </row>
    <row r="298" spans="1:5" ht="12.75">
      <c r="A298" s="1" t="s">
        <v>166</v>
      </c>
      <c r="B298" s="3" t="s">
        <v>49</v>
      </c>
      <c r="C298">
        <v>150</v>
      </c>
      <c r="D298">
        <v>1.2</v>
      </c>
      <c r="E298">
        <f t="shared" si="4"/>
        <v>180</v>
      </c>
    </row>
    <row r="299" spans="1:5" ht="12.75">
      <c r="A299" s="1" t="s">
        <v>167</v>
      </c>
      <c r="B299" s="3" t="s">
        <v>45</v>
      </c>
      <c r="C299">
        <v>20</v>
      </c>
      <c r="D299">
        <v>6.5</v>
      </c>
      <c r="E299">
        <f t="shared" si="4"/>
        <v>130</v>
      </c>
    </row>
    <row r="300" spans="1:5" ht="12.75">
      <c r="A300" s="1" t="s">
        <v>167</v>
      </c>
      <c r="B300" s="3" t="s">
        <v>49</v>
      </c>
      <c r="C300">
        <v>10</v>
      </c>
      <c r="D300">
        <v>1.2</v>
      </c>
      <c r="E300">
        <f t="shared" si="4"/>
        <v>12</v>
      </c>
    </row>
    <row r="301" spans="1:5" ht="12.75">
      <c r="A301" s="6" t="s">
        <v>168</v>
      </c>
      <c r="B301" s="3" t="s">
        <v>45</v>
      </c>
      <c r="C301">
        <v>20</v>
      </c>
      <c r="D301">
        <v>6.5</v>
      </c>
      <c r="E301">
        <f t="shared" si="4"/>
        <v>130</v>
      </c>
    </row>
    <row r="302" spans="1:5" ht="12.75">
      <c r="A302" s="6" t="s">
        <v>168</v>
      </c>
      <c r="B302" s="3" t="s">
        <v>44</v>
      </c>
      <c r="C302">
        <v>10</v>
      </c>
      <c r="D302">
        <v>6</v>
      </c>
      <c r="E302">
        <f t="shared" si="4"/>
        <v>60</v>
      </c>
    </row>
    <row r="303" spans="1:5" ht="12.75">
      <c r="A303" s="6" t="s">
        <v>168</v>
      </c>
      <c r="B303" s="3" t="s">
        <v>52</v>
      </c>
      <c r="C303">
        <v>2</v>
      </c>
      <c r="D303">
        <v>50</v>
      </c>
      <c r="E303">
        <f t="shared" si="4"/>
        <v>100</v>
      </c>
    </row>
    <row r="304" spans="1:5" ht="12.75">
      <c r="A304" s="6" t="s">
        <v>168</v>
      </c>
      <c r="B304" s="3" t="s">
        <v>49</v>
      </c>
      <c r="C304">
        <v>100</v>
      </c>
      <c r="D304">
        <v>1.2</v>
      </c>
      <c r="E304">
        <f t="shared" si="4"/>
        <v>120</v>
      </c>
    </row>
    <row r="305" spans="1:5" ht="12.75">
      <c r="A305" s="1" t="s">
        <v>169</v>
      </c>
      <c r="B305" s="3" t="s">
        <v>56</v>
      </c>
      <c r="C305">
        <v>5</v>
      </c>
      <c r="D305">
        <v>18.6</v>
      </c>
      <c r="E305">
        <f t="shared" si="4"/>
        <v>93</v>
      </c>
    </row>
    <row r="306" spans="1:5" ht="12.75">
      <c r="A306" s="1" t="s">
        <v>170</v>
      </c>
      <c r="B306" s="3" t="s">
        <v>45</v>
      </c>
      <c r="C306">
        <v>20</v>
      </c>
      <c r="D306">
        <v>6.5</v>
      </c>
      <c r="E306">
        <f t="shared" si="4"/>
        <v>130</v>
      </c>
    </row>
    <row r="307" spans="1:5" ht="12.75">
      <c r="A307" s="1" t="s">
        <v>170</v>
      </c>
      <c r="B307" s="3" t="s">
        <v>50</v>
      </c>
      <c r="C307">
        <v>20</v>
      </c>
      <c r="D307">
        <v>0.8</v>
      </c>
      <c r="E307">
        <f t="shared" si="4"/>
        <v>16</v>
      </c>
    </row>
    <row r="308" spans="1:5" ht="12.75">
      <c r="A308" s="1" t="s">
        <v>171</v>
      </c>
      <c r="B308" s="3" t="s">
        <v>46</v>
      </c>
      <c r="C308">
        <v>10</v>
      </c>
      <c r="D308">
        <v>5</v>
      </c>
      <c r="E308">
        <f t="shared" si="4"/>
        <v>50</v>
      </c>
    </row>
    <row r="309" spans="1:5" ht="12.75">
      <c r="A309" s="1" t="s">
        <v>171</v>
      </c>
      <c r="B309" s="3" t="s">
        <v>45</v>
      </c>
      <c r="C309">
        <v>10</v>
      </c>
      <c r="D309">
        <v>6.5</v>
      </c>
      <c r="E309">
        <f t="shared" si="4"/>
        <v>65</v>
      </c>
    </row>
    <row r="310" spans="1:5" ht="12.75">
      <c r="A310" s="1" t="s">
        <v>171</v>
      </c>
      <c r="B310" s="3" t="s">
        <v>44</v>
      </c>
      <c r="C310">
        <v>10</v>
      </c>
      <c r="D310">
        <v>6</v>
      </c>
      <c r="E310">
        <f t="shared" si="4"/>
        <v>60</v>
      </c>
    </row>
    <row r="311" spans="1:5" ht="12.75">
      <c r="A311" s="1" t="s">
        <v>171</v>
      </c>
      <c r="B311" s="3" t="s">
        <v>50</v>
      </c>
      <c r="C311">
        <v>40</v>
      </c>
      <c r="D311">
        <v>0.8</v>
      </c>
      <c r="E311">
        <f t="shared" si="4"/>
        <v>32</v>
      </c>
    </row>
    <row r="312" spans="1:5" ht="12.75">
      <c r="A312" s="1" t="s">
        <v>172</v>
      </c>
      <c r="B312" s="3" t="s">
        <v>50</v>
      </c>
      <c r="C312">
        <v>50</v>
      </c>
      <c r="D312">
        <v>0.8</v>
      </c>
      <c r="E312">
        <f t="shared" si="4"/>
        <v>40</v>
      </c>
    </row>
    <row r="313" spans="1:5" ht="12.75">
      <c r="A313" s="1" t="s">
        <v>173</v>
      </c>
      <c r="B313" s="3" t="s">
        <v>45</v>
      </c>
      <c r="C313">
        <v>20</v>
      </c>
      <c r="D313">
        <v>6.5</v>
      </c>
      <c r="E313">
        <f t="shared" si="4"/>
        <v>130</v>
      </c>
    </row>
    <row r="314" spans="1:5" ht="12.75">
      <c r="A314" s="1" t="s">
        <v>174</v>
      </c>
      <c r="B314" s="3" t="s">
        <v>44</v>
      </c>
      <c r="C314">
        <v>20</v>
      </c>
      <c r="D314">
        <v>6</v>
      </c>
      <c r="E314">
        <f t="shared" si="4"/>
        <v>120</v>
      </c>
    </row>
    <row r="315" spans="1:5" ht="12.75">
      <c r="A315" s="2" t="s">
        <v>174</v>
      </c>
      <c r="B315" s="3" t="s">
        <v>50</v>
      </c>
      <c r="C315">
        <v>50</v>
      </c>
      <c r="D315">
        <v>0.8</v>
      </c>
      <c r="E315">
        <f t="shared" si="4"/>
        <v>40</v>
      </c>
    </row>
    <row r="316" spans="1:5" ht="12.75">
      <c r="A316" s="1" t="s">
        <v>175</v>
      </c>
      <c r="B316" s="3" t="s">
        <v>46</v>
      </c>
      <c r="C316">
        <v>10</v>
      </c>
      <c r="D316">
        <v>5</v>
      </c>
      <c r="E316">
        <f t="shared" si="4"/>
        <v>50</v>
      </c>
    </row>
    <row r="317" spans="1:5" ht="12.75">
      <c r="A317" s="1" t="s">
        <v>175</v>
      </c>
      <c r="B317" s="3" t="s">
        <v>50</v>
      </c>
      <c r="C317">
        <v>200</v>
      </c>
      <c r="D317">
        <v>0.8</v>
      </c>
      <c r="E317">
        <f t="shared" si="4"/>
        <v>160</v>
      </c>
    </row>
    <row r="318" spans="1:5" ht="12.75">
      <c r="A318" s="1" t="s">
        <v>175</v>
      </c>
      <c r="B318" s="3" t="s">
        <v>49</v>
      </c>
      <c r="C318">
        <v>200</v>
      </c>
      <c r="D318">
        <v>1.2</v>
      </c>
      <c r="E318">
        <f t="shared" si="4"/>
        <v>240</v>
      </c>
    </row>
    <row r="319" spans="1:5" ht="12.75">
      <c r="A319" s="6" t="s">
        <v>176</v>
      </c>
      <c r="B319" s="3" t="s">
        <v>46</v>
      </c>
      <c r="C319">
        <v>10</v>
      </c>
      <c r="D319">
        <v>5</v>
      </c>
      <c r="E319">
        <f t="shared" si="4"/>
        <v>50</v>
      </c>
    </row>
    <row r="320" spans="1:5" ht="12.75">
      <c r="A320" s="6" t="s">
        <v>176</v>
      </c>
      <c r="B320" s="3" t="s">
        <v>45</v>
      </c>
      <c r="C320">
        <v>20</v>
      </c>
      <c r="D320">
        <v>6.5</v>
      </c>
      <c r="E320">
        <f t="shared" si="4"/>
        <v>130</v>
      </c>
    </row>
    <row r="321" spans="1:5" ht="12.75">
      <c r="A321" s="6" t="s">
        <v>176</v>
      </c>
      <c r="B321" s="3" t="s">
        <v>44</v>
      </c>
      <c r="C321">
        <v>10</v>
      </c>
      <c r="D321">
        <v>6</v>
      </c>
      <c r="E321">
        <f t="shared" si="4"/>
        <v>60</v>
      </c>
    </row>
    <row r="322" spans="1:5" ht="12.75">
      <c r="A322" s="6" t="s">
        <v>176</v>
      </c>
      <c r="B322" s="3" t="s">
        <v>50</v>
      </c>
      <c r="C322">
        <v>50</v>
      </c>
      <c r="D322">
        <v>0.8</v>
      </c>
      <c r="E322">
        <f aca="true" t="shared" si="5" ref="E322:E385">C322*D322</f>
        <v>40</v>
      </c>
    </row>
    <row r="323" spans="1:5" ht="12.75">
      <c r="A323" s="6" t="s">
        <v>176</v>
      </c>
      <c r="B323" s="3" t="s">
        <v>52</v>
      </c>
      <c r="C323">
        <v>2</v>
      </c>
      <c r="D323">
        <v>50</v>
      </c>
      <c r="E323">
        <f t="shared" si="5"/>
        <v>100</v>
      </c>
    </row>
    <row r="324" spans="1:5" ht="12.75">
      <c r="A324" s="1" t="s">
        <v>177</v>
      </c>
      <c r="B324" s="3" t="s">
        <v>45</v>
      </c>
      <c r="C324">
        <v>10</v>
      </c>
      <c r="D324">
        <v>6.5</v>
      </c>
      <c r="E324">
        <f t="shared" si="5"/>
        <v>65</v>
      </c>
    </row>
    <row r="325" spans="1:5" ht="12.75">
      <c r="A325" s="1" t="s">
        <v>177</v>
      </c>
      <c r="B325" s="3" t="s">
        <v>49</v>
      </c>
      <c r="C325">
        <v>20</v>
      </c>
      <c r="D325">
        <v>1.2</v>
      </c>
      <c r="E325">
        <f t="shared" si="5"/>
        <v>24</v>
      </c>
    </row>
    <row r="326" spans="1:5" ht="12.75">
      <c r="A326" s="1" t="s">
        <v>178</v>
      </c>
      <c r="B326" s="3" t="s">
        <v>45</v>
      </c>
      <c r="C326">
        <v>20</v>
      </c>
      <c r="D326">
        <v>6.5</v>
      </c>
      <c r="E326">
        <f t="shared" si="5"/>
        <v>130</v>
      </c>
    </row>
    <row r="327" spans="1:5" ht="12.75">
      <c r="A327" s="1" t="s">
        <v>178</v>
      </c>
      <c r="B327" s="3" t="s">
        <v>50</v>
      </c>
      <c r="C327">
        <v>30</v>
      </c>
      <c r="D327">
        <v>0.8</v>
      </c>
      <c r="E327">
        <f t="shared" si="5"/>
        <v>24</v>
      </c>
    </row>
    <row r="328" spans="1:5" ht="12.75">
      <c r="A328" s="1" t="s">
        <v>178</v>
      </c>
      <c r="B328" s="3" t="s">
        <v>49</v>
      </c>
      <c r="C328">
        <v>10</v>
      </c>
      <c r="D328">
        <v>1.2</v>
      </c>
      <c r="E328">
        <f t="shared" si="5"/>
        <v>12</v>
      </c>
    </row>
    <row r="329" spans="1:5" ht="12.75">
      <c r="A329" s="1" t="s">
        <v>179</v>
      </c>
      <c r="B329" s="3" t="s">
        <v>45</v>
      </c>
      <c r="C329">
        <v>30</v>
      </c>
      <c r="D329">
        <v>6.5</v>
      </c>
      <c r="E329">
        <f t="shared" si="5"/>
        <v>195</v>
      </c>
    </row>
    <row r="330" spans="1:5" ht="12.75">
      <c r="A330" s="1" t="s">
        <v>179</v>
      </c>
      <c r="B330" s="3" t="s">
        <v>52</v>
      </c>
      <c r="C330">
        <v>2</v>
      </c>
      <c r="D330">
        <v>50</v>
      </c>
      <c r="E330">
        <f t="shared" si="5"/>
        <v>100</v>
      </c>
    </row>
    <row r="331" spans="1:5" ht="12.75">
      <c r="A331" s="1" t="s">
        <v>48</v>
      </c>
      <c r="B331" s="3" t="s">
        <v>45</v>
      </c>
      <c r="C331">
        <v>60</v>
      </c>
      <c r="D331">
        <v>6.5</v>
      </c>
      <c r="E331">
        <f t="shared" si="5"/>
        <v>390</v>
      </c>
    </row>
    <row r="332" spans="1:5" ht="12.75">
      <c r="A332" s="1" t="s">
        <v>48</v>
      </c>
      <c r="B332" s="3" t="s">
        <v>44</v>
      </c>
      <c r="C332">
        <v>110</v>
      </c>
      <c r="D332">
        <v>6</v>
      </c>
      <c r="E332">
        <f t="shared" si="5"/>
        <v>660</v>
      </c>
    </row>
    <row r="333" spans="1:5" ht="12.75">
      <c r="A333" s="1" t="s">
        <v>48</v>
      </c>
      <c r="B333" s="3" t="s">
        <v>56</v>
      </c>
      <c r="C333">
        <v>32</v>
      </c>
      <c r="D333">
        <v>18.6</v>
      </c>
      <c r="E333">
        <f t="shared" si="5"/>
        <v>595.2</v>
      </c>
    </row>
    <row r="334" spans="1:5" ht="12.75">
      <c r="A334" s="1" t="s">
        <v>48</v>
      </c>
      <c r="B334" s="5" t="s">
        <v>99</v>
      </c>
      <c r="C334">
        <v>3000</v>
      </c>
      <c r="D334">
        <v>1.4</v>
      </c>
      <c r="E334">
        <f t="shared" si="5"/>
        <v>4200</v>
      </c>
    </row>
    <row r="335" spans="1:5" ht="12.75">
      <c r="A335" s="1" t="s">
        <v>48</v>
      </c>
      <c r="B335" s="3" t="s">
        <v>50</v>
      </c>
      <c r="C335">
        <v>410</v>
      </c>
      <c r="D335">
        <v>0.8</v>
      </c>
      <c r="E335">
        <f t="shared" si="5"/>
        <v>328</v>
      </c>
    </row>
    <row r="336" spans="1:5" ht="12.75">
      <c r="A336" s="1" t="s">
        <v>48</v>
      </c>
      <c r="B336" s="3" t="s">
        <v>52</v>
      </c>
      <c r="C336">
        <v>48</v>
      </c>
      <c r="D336">
        <v>50</v>
      </c>
      <c r="E336">
        <f t="shared" si="5"/>
        <v>2400</v>
      </c>
    </row>
    <row r="337" spans="1:5" ht="12.75">
      <c r="A337" s="1" t="s">
        <v>180</v>
      </c>
      <c r="B337" s="3" t="s">
        <v>50</v>
      </c>
      <c r="C337">
        <v>30</v>
      </c>
      <c r="D337">
        <v>0.8</v>
      </c>
      <c r="E337">
        <f t="shared" si="5"/>
        <v>24</v>
      </c>
    </row>
    <row r="338" spans="1:5" ht="12.75">
      <c r="A338" s="1" t="s">
        <v>180</v>
      </c>
      <c r="B338" s="3" t="s">
        <v>49</v>
      </c>
      <c r="C338">
        <v>100</v>
      </c>
      <c r="D338">
        <v>1.2</v>
      </c>
      <c r="E338">
        <f t="shared" si="5"/>
        <v>120</v>
      </c>
    </row>
    <row r="339" spans="1:5" ht="12.75">
      <c r="A339" s="1" t="s">
        <v>181</v>
      </c>
      <c r="B339" s="3" t="s">
        <v>45</v>
      </c>
      <c r="C339">
        <v>10</v>
      </c>
      <c r="D339">
        <v>6.5</v>
      </c>
      <c r="E339">
        <f t="shared" si="5"/>
        <v>65</v>
      </c>
    </row>
    <row r="340" spans="1:5" ht="12.75">
      <c r="A340" s="1" t="s">
        <v>181</v>
      </c>
      <c r="B340" s="3" t="s">
        <v>50</v>
      </c>
      <c r="C340">
        <v>20</v>
      </c>
      <c r="D340">
        <v>0.8</v>
      </c>
      <c r="E340">
        <f t="shared" si="5"/>
        <v>16</v>
      </c>
    </row>
    <row r="341" spans="1:5" ht="12.75">
      <c r="A341" s="1" t="s">
        <v>33</v>
      </c>
      <c r="B341" s="3" t="s">
        <v>50</v>
      </c>
      <c r="C341">
        <v>100</v>
      </c>
      <c r="D341">
        <v>0.8</v>
      </c>
      <c r="E341">
        <f t="shared" si="5"/>
        <v>80</v>
      </c>
    </row>
    <row r="342" spans="1:5" ht="12.75">
      <c r="A342" s="1" t="s">
        <v>42</v>
      </c>
      <c r="B342" s="3" t="s">
        <v>53</v>
      </c>
      <c r="C342">
        <v>4</v>
      </c>
      <c r="D342">
        <v>8</v>
      </c>
      <c r="E342">
        <f t="shared" si="5"/>
        <v>32</v>
      </c>
    </row>
    <row r="343" spans="1:5" ht="12.75">
      <c r="A343" s="1" t="s">
        <v>8</v>
      </c>
      <c r="B343" s="3" t="s">
        <v>45</v>
      </c>
      <c r="C343">
        <v>10</v>
      </c>
      <c r="D343">
        <v>6.5</v>
      </c>
      <c r="E343">
        <f t="shared" si="5"/>
        <v>65</v>
      </c>
    </row>
    <row r="344" spans="1:5" ht="12.75">
      <c r="A344" s="1" t="s">
        <v>8</v>
      </c>
      <c r="B344" s="3" t="s">
        <v>44</v>
      </c>
      <c r="C344">
        <v>10</v>
      </c>
      <c r="D344">
        <v>6</v>
      </c>
      <c r="E344">
        <f t="shared" si="5"/>
        <v>60</v>
      </c>
    </row>
    <row r="345" spans="1:5" ht="12.75">
      <c r="A345" s="6" t="s">
        <v>47</v>
      </c>
      <c r="B345" s="3" t="s">
        <v>46</v>
      </c>
      <c r="C345">
        <v>10</v>
      </c>
      <c r="D345">
        <v>5</v>
      </c>
      <c r="E345">
        <f t="shared" si="5"/>
        <v>50</v>
      </c>
    </row>
    <row r="346" spans="1:5" ht="12.75">
      <c r="A346" s="1" t="s">
        <v>7</v>
      </c>
      <c r="B346" s="3" t="s">
        <v>45</v>
      </c>
      <c r="C346">
        <v>10</v>
      </c>
      <c r="D346">
        <v>6.5</v>
      </c>
      <c r="E346">
        <f t="shared" si="5"/>
        <v>65</v>
      </c>
    </row>
    <row r="347" spans="1:5" ht="12.75">
      <c r="A347" s="1" t="s">
        <v>7</v>
      </c>
      <c r="B347" s="3" t="s">
        <v>44</v>
      </c>
      <c r="C347">
        <v>10</v>
      </c>
      <c r="D347">
        <v>6</v>
      </c>
      <c r="E347">
        <f t="shared" si="5"/>
        <v>60</v>
      </c>
    </row>
    <row r="348" spans="1:5" ht="12.75">
      <c r="A348" s="1" t="s">
        <v>14</v>
      </c>
      <c r="B348" s="3" t="s">
        <v>46</v>
      </c>
      <c r="C348">
        <v>10</v>
      </c>
      <c r="D348">
        <v>5</v>
      </c>
      <c r="E348">
        <f t="shared" si="5"/>
        <v>50</v>
      </c>
    </row>
    <row r="349" spans="1:5" ht="12.75">
      <c r="A349" s="1" t="s">
        <v>3</v>
      </c>
      <c r="B349" s="3" t="s">
        <v>44</v>
      </c>
      <c r="C349">
        <v>20</v>
      </c>
      <c r="D349">
        <v>6</v>
      </c>
      <c r="E349">
        <f t="shared" si="5"/>
        <v>120</v>
      </c>
    </row>
    <row r="350" spans="1:5" ht="12.75">
      <c r="A350" s="1" t="s">
        <v>17</v>
      </c>
      <c r="B350" s="3" t="s">
        <v>46</v>
      </c>
      <c r="C350">
        <v>10</v>
      </c>
      <c r="D350">
        <v>5</v>
      </c>
      <c r="E350">
        <f t="shared" si="5"/>
        <v>50</v>
      </c>
    </row>
    <row r="351" spans="1:5" ht="12.75">
      <c r="A351" s="1" t="s">
        <v>20</v>
      </c>
      <c r="B351" s="3" t="s">
        <v>50</v>
      </c>
      <c r="C351">
        <v>100</v>
      </c>
      <c r="D351">
        <v>0.8</v>
      </c>
      <c r="E351">
        <f t="shared" si="5"/>
        <v>80</v>
      </c>
    </row>
    <row r="352" spans="1:5" ht="12.75">
      <c r="A352" s="1" t="s">
        <v>20</v>
      </c>
      <c r="B352" s="3" t="s">
        <v>49</v>
      </c>
      <c r="C352">
        <v>100</v>
      </c>
      <c r="D352">
        <v>1.2</v>
      </c>
      <c r="E352">
        <f t="shared" si="5"/>
        <v>120</v>
      </c>
    </row>
    <row r="353" spans="1:5" ht="12.75">
      <c r="A353" s="1" t="s">
        <v>4</v>
      </c>
      <c r="B353" s="3" t="s">
        <v>45</v>
      </c>
      <c r="C353">
        <v>10</v>
      </c>
      <c r="D353">
        <v>6.5</v>
      </c>
      <c r="E353">
        <f t="shared" si="5"/>
        <v>65</v>
      </c>
    </row>
    <row r="354" spans="1:5" ht="12.75">
      <c r="A354" s="1" t="s">
        <v>4</v>
      </c>
      <c r="B354" s="3" t="s">
        <v>51</v>
      </c>
      <c r="C354">
        <v>100</v>
      </c>
      <c r="D354">
        <v>0.7</v>
      </c>
      <c r="E354">
        <f t="shared" si="5"/>
        <v>70</v>
      </c>
    </row>
    <row r="355" spans="1:5" ht="12.75">
      <c r="A355" s="1" t="s">
        <v>37</v>
      </c>
      <c r="B355" s="3" t="s">
        <v>50</v>
      </c>
      <c r="C355">
        <v>20</v>
      </c>
      <c r="D355">
        <v>0.8</v>
      </c>
      <c r="E355">
        <f t="shared" si="5"/>
        <v>16</v>
      </c>
    </row>
    <row r="356" spans="1:5" ht="12.75">
      <c r="A356" s="1" t="s">
        <v>29</v>
      </c>
      <c r="B356" s="3"/>
      <c r="E356">
        <f t="shared" si="5"/>
        <v>0</v>
      </c>
    </row>
    <row r="357" spans="1:5" ht="12.75">
      <c r="A357" s="1" t="s">
        <v>38</v>
      </c>
      <c r="B357" s="3" t="s">
        <v>52</v>
      </c>
      <c r="C357">
        <v>2</v>
      </c>
      <c r="D357">
        <v>50</v>
      </c>
      <c r="E357">
        <f t="shared" si="5"/>
        <v>100</v>
      </c>
    </row>
    <row r="358" spans="1:5" ht="12.75">
      <c r="A358" s="1" t="s">
        <v>40</v>
      </c>
      <c r="B358" s="3" t="s">
        <v>45</v>
      </c>
      <c r="C358">
        <v>20</v>
      </c>
      <c r="D358">
        <v>6.5</v>
      </c>
      <c r="E358">
        <f t="shared" si="5"/>
        <v>130</v>
      </c>
    </row>
    <row r="359" spans="1:5" ht="12.75">
      <c r="A359" s="1" t="s">
        <v>13</v>
      </c>
      <c r="B359" s="3" t="s">
        <v>50</v>
      </c>
      <c r="C359">
        <v>50</v>
      </c>
      <c r="D359">
        <v>0.8</v>
      </c>
      <c r="E359">
        <f t="shared" si="5"/>
        <v>40</v>
      </c>
    </row>
    <row r="360" spans="1:5" ht="12.75">
      <c r="A360" s="1" t="s">
        <v>32</v>
      </c>
      <c r="B360" s="3"/>
      <c r="E360">
        <f t="shared" si="5"/>
        <v>0</v>
      </c>
    </row>
    <row r="361" spans="1:5" ht="12.75">
      <c r="A361" s="1" t="s">
        <v>5</v>
      </c>
      <c r="B361" s="3" t="s">
        <v>49</v>
      </c>
      <c r="C361">
        <v>100</v>
      </c>
      <c r="D361">
        <v>1.2</v>
      </c>
      <c r="E361">
        <f t="shared" si="5"/>
        <v>120</v>
      </c>
    </row>
    <row r="362" spans="1:5" ht="12.75">
      <c r="A362" s="1" t="s">
        <v>22</v>
      </c>
      <c r="B362" s="3" t="s">
        <v>45</v>
      </c>
      <c r="C362">
        <v>30</v>
      </c>
      <c r="D362">
        <v>6.5</v>
      </c>
      <c r="E362">
        <f t="shared" si="5"/>
        <v>195</v>
      </c>
    </row>
    <row r="363" spans="1:5" ht="12.75">
      <c r="A363" s="1" t="s">
        <v>22</v>
      </c>
      <c r="B363" s="3" t="s">
        <v>50</v>
      </c>
      <c r="C363">
        <v>100</v>
      </c>
      <c r="D363">
        <v>0.8</v>
      </c>
      <c r="E363">
        <f t="shared" si="5"/>
        <v>80</v>
      </c>
    </row>
    <row r="364" spans="1:5" ht="12.75">
      <c r="A364" s="1" t="s">
        <v>12</v>
      </c>
      <c r="B364" s="3"/>
      <c r="E364">
        <f t="shared" si="5"/>
        <v>0</v>
      </c>
    </row>
    <row r="365" spans="1:5" ht="12.75">
      <c r="A365" s="1" t="s">
        <v>18</v>
      </c>
      <c r="B365" s="3" t="s">
        <v>50</v>
      </c>
      <c r="C365">
        <v>100</v>
      </c>
      <c r="D365">
        <v>0.8</v>
      </c>
      <c r="E365">
        <f t="shared" si="5"/>
        <v>80</v>
      </c>
    </row>
    <row r="366" spans="1:5" ht="12.75">
      <c r="A366" s="1" t="s">
        <v>31</v>
      </c>
      <c r="B366" s="3" t="s">
        <v>49</v>
      </c>
      <c r="C366">
        <v>50</v>
      </c>
      <c r="D366">
        <v>1.2</v>
      </c>
      <c r="E366">
        <f t="shared" si="5"/>
        <v>60</v>
      </c>
    </row>
    <row r="367" spans="1:5" ht="12.75">
      <c r="A367" s="1" t="s">
        <v>31</v>
      </c>
      <c r="B367" s="3" t="s">
        <v>51</v>
      </c>
      <c r="C367">
        <v>100</v>
      </c>
      <c r="D367">
        <v>0.7</v>
      </c>
      <c r="E367">
        <f t="shared" si="5"/>
        <v>70</v>
      </c>
    </row>
    <row r="368" spans="1:5" ht="12.75">
      <c r="A368" s="1" t="s">
        <v>23</v>
      </c>
      <c r="B368" s="3"/>
      <c r="E368">
        <f t="shared" si="5"/>
        <v>0</v>
      </c>
    </row>
    <row r="369" spans="1:5" ht="12.75">
      <c r="A369" s="1" t="s">
        <v>15</v>
      </c>
      <c r="B369" s="3" t="s">
        <v>50</v>
      </c>
      <c r="C369">
        <v>200</v>
      </c>
      <c r="D369">
        <v>0.8</v>
      </c>
      <c r="E369">
        <f t="shared" si="5"/>
        <v>160</v>
      </c>
    </row>
    <row r="370" spans="1:5" ht="12.75">
      <c r="A370" s="1" t="s">
        <v>28</v>
      </c>
      <c r="B370" s="3"/>
      <c r="E370">
        <f t="shared" si="5"/>
        <v>0</v>
      </c>
    </row>
    <row r="371" spans="1:5" ht="12.75">
      <c r="A371" s="1" t="s">
        <v>6</v>
      </c>
      <c r="B371" s="3" t="s">
        <v>45</v>
      </c>
      <c r="C371">
        <v>10</v>
      </c>
      <c r="D371">
        <v>6.5</v>
      </c>
      <c r="E371">
        <f t="shared" si="5"/>
        <v>65</v>
      </c>
    </row>
    <row r="372" spans="1:5" ht="12.75">
      <c r="A372" s="1" t="s">
        <v>6</v>
      </c>
      <c r="B372" s="3" t="s">
        <v>50</v>
      </c>
      <c r="C372">
        <v>20</v>
      </c>
      <c r="D372">
        <v>0.8</v>
      </c>
      <c r="E372">
        <f t="shared" si="5"/>
        <v>16</v>
      </c>
    </row>
    <row r="373" spans="1:5" ht="12.75">
      <c r="A373" s="1" t="s">
        <v>30</v>
      </c>
      <c r="B373" s="3" t="s">
        <v>53</v>
      </c>
      <c r="C373">
        <v>3</v>
      </c>
      <c r="D373">
        <v>8</v>
      </c>
      <c r="E373">
        <f t="shared" si="5"/>
        <v>24</v>
      </c>
    </row>
    <row r="374" spans="1:5" ht="12.75">
      <c r="A374" s="1" t="s">
        <v>41</v>
      </c>
      <c r="B374" s="3" t="s">
        <v>56</v>
      </c>
      <c r="C374">
        <v>5</v>
      </c>
      <c r="D374">
        <v>18.6</v>
      </c>
      <c r="E374">
        <f t="shared" si="5"/>
        <v>93</v>
      </c>
    </row>
    <row r="375" spans="1:5" ht="12.75">
      <c r="A375" s="1" t="s">
        <v>55</v>
      </c>
      <c r="B375" s="3"/>
      <c r="E375">
        <f t="shared" si="5"/>
        <v>0</v>
      </c>
    </row>
    <row r="376" spans="1:5" ht="12.75">
      <c r="A376" s="1" t="s">
        <v>36</v>
      </c>
      <c r="B376" s="3"/>
      <c r="E376">
        <f t="shared" si="5"/>
        <v>0</v>
      </c>
    </row>
    <row r="377" spans="1:5" ht="12.75">
      <c r="A377" s="1" t="s">
        <v>2</v>
      </c>
      <c r="B377" s="3" t="s">
        <v>45</v>
      </c>
      <c r="C377">
        <v>10</v>
      </c>
      <c r="D377">
        <v>6.5</v>
      </c>
      <c r="E377">
        <f t="shared" si="5"/>
        <v>65</v>
      </c>
    </row>
    <row r="378" spans="1:5" ht="12.75">
      <c r="A378" s="1" t="s">
        <v>2</v>
      </c>
      <c r="B378" s="3" t="s">
        <v>50</v>
      </c>
      <c r="C378">
        <v>50</v>
      </c>
      <c r="D378">
        <v>0.8</v>
      </c>
      <c r="E378">
        <f t="shared" si="5"/>
        <v>40</v>
      </c>
    </row>
    <row r="379" spans="1:5" ht="12.75">
      <c r="A379" s="1" t="s">
        <v>27</v>
      </c>
      <c r="B379" s="3"/>
      <c r="E379">
        <f t="shared" si="5"/>
        <v>0</v>
      </c>
    </row>
    <row r="380" spans="1:5" ht="12.75">
      <c r="A380" s="1" t="s">
        <v>39</v>
      </c>
      <c r="B380" s="3" t="s">
        <v>45</v>
      </c>
      <c r="C380">
        <v>20</v>
      </c>
      <c r="D380">
        <v>6.5</v>
      </c>
      <c r="E380">
        <f t="shared" si="5"/>
        <v>130</v>
      </c>
    </row>
    <row r="381" spans="1:5" ht="12.75">
      <c r="A381" s="1" t="s">
        <v>9</v>
      </c>
      <c r="B381" s="3" t="s">
        <v>51</v>
      </c>
      <c r="C381">
        <v>200</v>
      </c>
      <c r="D381">
        <v>0.7</v>
      </c>
      <c r="E381">
        <f t="shared" si="5"/>
        <v>140</v>
      </c>
    </row>
    <row r="382" spans="1:5" ht="12.75">
      <c r="A382" s="1" t="s">
        <v>34</v>
      </c>
      <c r="B382" s="3" t="s">
        <v>50</v>
      </c>
      <c r="C382">
        <v>50</v>
      </c>
      <c r="D382">
        <v>0.8</v>
      </c>
      <c r="E382">
        <f t="shared" si="5"/>
        <v>40</v>
      </c>
    </row>
    <row r="383" spans="1:5" ht="12.75">
      <c r="A383" s="1" t="s">
        <v>25</v>
      </c>
      <c r="B383" s="3"/>
      <c r="E383">
        <f t="shared" si="5"/>
        <v>0</v>
      </c>
    </row>
    <row r="384" spans="1:5" ht="12.75">
      <c r="A384" s="1" t="s">
        <v>16</v>
      </c>
      <c r="B384" s="3" t="s">
        <v>44</v>
      </c>
      <c r="C384">
        <v>20</v>
      </c>
      <c r="D384">
        <v>6</v>
      </c>
      <c r="E384">
        <f t="shared" si="5"/>
        <v>120</v>
      </c>
    </row>
    <row r="385" spans="1:5" ht="12.75">
      <c r="A385" s="1" t="s">
        <v>0</v>
      </c>
      <c r="B385" s="3" t="s">
        <v>45</v>
      </c>
      <c r="C385">
        <v>20</v>
      </c>
      <c r="D385">
        <v>6.5</v>
      </c>
      <c r="E385">
        <f t="shared" si="5"/>
        <v>130</v>
      </c>
    </row>
    <row r="386" spans="1:5" ht="12.75">
      <c r="A386" s="1" t="s">
        <v>0</v>
      </c>
      <c r="B386" s="3"/>
      <c r="E386">
        <f aca="true" t="shared" si="6" ref="E386:E449">C386*D386</f>
        <v>0</v>
      </c>
    </row>
    <row r="387" spans="1:5" ht="12.75">
      <c r="A387" s="1" t="s">
        <v>21</v>
      </c>
      <c r="B387" s="3" t="s">
        <v>44</v>
      </c>
      <c r="C387">
        <v>20</v>
      </c>
      <c r="D387">
        <v>6</v>
      </c>
      <c r="E387">
        <f t="shared" si="6"/>
        <v>120</v>
      </c>
    </row>
    <row r="388" spans="1:5" ht="12.75">
      <c r="A388" s="1" t="s">
        <v>1</v>
      </c>
      <c r="B388" s="3" t="s">
        <v>46</v>
      </c>
      <c r="C388">
        <v>20</v>
      </c>
      <c r="D388">
        <v>5</v>
      </c>
      <c r="E388">
        <f t="shared" si="6"/>
        <v>100</v>
      </c>
    </row>
    <row r="389" spans="1:5" ht="12.75">
      <c r="A389" s="1" t="s">
        <v>1</v>
      </c>
      <c r="B389" s="3" t="s">
        <v>49</v>
      </c>
      <c r="C389">
        <v>200</v>
      </c>
      <c r="D389">
        <v>1.2</v>
      </c>
      <c r="E389">
        <f t="shared" si="6"/>
        <v>240</v>
      </c>
    </row>
    <row r="390" spans="1:5" ht="12.75">
      <c r="A390" s="1" t="s">
        <v>19</v>
      </c>
      <c r="B390" s="3" t="s">
        <v>45</v>
      </c>
      <c r="C390">
        <v>40</v>
      </c>
      <c r="D390">
        <v>6.5</v>
      </c>
      <c r="E390">
        <f t="shared" si="6"/>
        <v>260</v>
      </c>
    </row>
    <row r="391" spans="1:5" ht="12.75">
      <c r="A391" s="1" t="s">
        <v>19</v>
      </c>
      <c r="B391" s="3" t="s">
        <v>50</v>
      </c>
      <c r="C391">
        <v>200</v>
      </c>
      <c r="D391">
        <v>0.8</v>
      </c>
      <c r="E391">
        <f t="shared" si="6"/>
        <v>160</v>
      </c>
    </row>
    <row r="392" spans="1:5" ht="12.75">
      <c r="A392" s="1" t="s">
        <v>11</v>
      </c>
      <c r="B392" s="3"/>
      <c r="E392">
        <f t="shared" si="6"/>
        <v>0</v>
      </c>
    </row>
    <row r="393" spans="1:5" ht="12.75">
      <c r="A393" s="1" t="s">
        <v>43</v>
      </c>
      <c r="B393" s="3" t="s">
        <v>45</v>
      </c>
      <c r="C393">
        <v>20</v>
      </c>
      <c r="D393">
        <v>6.5</v>
      </c>
      <c r="E393">
        <f t="shared" si="6"/>
        <v>130</v>
      </c>
    </row>
    <row r="394" spans="1:5" ht="12.75">
      <c r="A394" s="1" t="s">
        <v>10</v>
      </c>
      <c r="B394" s="3" t="s">
        <v>50</v>
      </c>
      <c r="C394">
        <v>50</v>
      </c>
      <c r="D394">
        <v>0.8</v>
      </c>
      <c r="E394">
        <f t="shared" si="6"/>
        <v>40</v>
      </c>
    </row>
    <row r="395" spans="1:5" ht="12.75">
      <c r="A395" s="1" t="s">
        <v>24</v>
      </c>
      <c r="E395">
        <f t="shared" si="6"/>
        <v>0</v>
      </c>
    </row>
    <row r="396" spans="1:5" ht="12.75">
      <c r="A396" s="1"/>
      <c r="B396" s="3" t="s">
        <v>46</v>
      </c>
      <c r="C396">
        <v>10</v>
      </c>
      <c r="D396">
        <v>5</v>
      </c>
      <c r="E396">
        <f t="shared" si="6"/>
        <v>50</v>
      </c>
    </row>
    <row r="397" spans="1:5" ht="12.75">
      <c r="A397" s="1"/>
      <c r="B397" s="3" t="s">
        <v>46</v>
      </c>
      <c r="C397">
        <v>10</v>
      </c>
      <c r="D397">
        <v>5</v>
      </c>
      <c r="E397">
        <f t="shared" si="6"/>
        <v>50</v>
      </c>
    </row>
    <row r="398" spans="1:5" ht="12.75">
      <c r="A398" s="1"/>
      <c r="B398" s="3" t="s">
        <v>46</v>
      </c>
      <c r="C398">
        <v>10</v>
      </c>
      <c r="D398">
        <v>5</v>
      </c>
      <c r="E398">
        <f t="shared" si="6"/>
        <v>50</v>
      </c>
    </row>
    <row r="399" spans="1:5" ht="12.75">
      <c r="A399" s="1"/>
      <c r="B399" s="3" t="s">
        <v>44</v>
      </c>
      <c r="C399">
        <v>10</v>
      </c>
      <c r="D399">
        <v>6</v>
      </c>
      <c r="E399">
        <f t="shared" si="6"/>
        <v>60</v>
      </c>
    </row>
    <row r="400" spans="1:5" ht="12.75">
      <c r="A400" s="1"/>
      <c r="B400" s="3" t="s">
        <v>44</v>
      </c>
      <c r="C400">
        <v>10</v>
      </c>
      <c r="D400">
        <v>6</v>
      </c>
      <c r="E400">
        <f t="shared" si="6"/>
        <v>60</v>
      </c>
    </row>
    <row r="401" spans="1:5" ht="12.75">
      <c r="A401" s="1"/>
      <c r="B401" s="3" t="s">
        <v>44</v>
      </c>
      <c r="C401">
        <v>10</v>
      </c>
      <c r="D401">
        <v>6</v>
      </c>
      <c r="E401">
        <f t="shared" si="6"/>
        <v>60</v>
      </c>
    </row>
    <row r="402" spans="1:5" ht="12.75">
      <c r="A402" s="1"/>
      <c r="B402" s="3" t="s">
        <v>44</v>
      </c>
      <c r="C402">
        <v>10</v>
      </c>
      <c r="D402">
        <v>6</v>
      </c>
      <c r="E402">
        <f t="shared" si="6"/>
        <v>60</v>
      </c>
    </row>
    <row r="403" spans="1:5" ht="12.75">
      <c r="A403" s="1"/>
      <c r="B403" s="3" t="s">
        <v>54</v>
      </c>
      <c r="C403">
        <v>1</v>
      </c>
      <c r="D403">
        <v>180</v>
      </c>
      <c r="E403">
        <f t="shared" si="6"/>
        <v>180</v>
      </c>
    </row>
    <row r="404" spans="1:5" ht="12.75">
      <c r="A404" s="1"/>
      <c r="B404" s="3" t="s">
        <v>52</v>
      </c>
      <c r="C404">
        <v>1</v>
      </c>
      <c r="D404">
        <v>50</v>
      </c>
      <c r="E404">
        <f t="shared" si="6"/>
        <v>50</v>
      </c>
    </row>
    <row r="405" spans="1:5" ht="12.75">
      <c r="A405" s="1"/>
      <c r="B405" s="3" t="s">
        <v>49</v>
      </c>
      <c r="C405">
        <v>100</v>
      </c>
      <c r="D405">
        <v>1.2</v>
      </c>
      <c r="E405">
        <f t="shared" si="6"/>
        <v>120</v>
      </c>
    </row>
    <row r="406" spans="1:5" ht="12.75">
      <c r="A406" s="1"/>
      <c r="B406" s="3" t="s">
        <v>51</v>
      </c>
      <c r="C406">
        <v>100</v>
      </c>
      <c r="D406">
        <v>0.7</v>
      </c>
      <c r="E406">
        <f t="shared" si="6"/>
        <v>70</v>
      </c>
    </row>
    <row r="407" spans="1:5" ht="12.75">
      <c r="A407" s="1"/>
      <c r="B407" s="3" t="s">
        <v>51</v>
      </c>
      <c r="C407">
        <v>200</v>
      </c>
      <c r="D407">
        <v>0.7</v>
      </c>
      <c r="E407">
        <f t="shared" si="6"/>
        <v>140</v>
      </c>
    </row>
    <row r="408" spans="1:5" ht="12.75">
      <c r="A408" s="1"/>
      <c r="B408" s="3"/>
      <c r="E408">
        <f t="shared" si="6"/>
        <v>0</v>
      </c>
    </row>
    <row r="409" spans="1:5" ht="12.75">
      <c r="A409" s="1"/>
      <c r="B409" s="3"/>
      <c r="E409">
        <f t="shared" si="6"/>
        <v>0</v>
      </c>
    </row>
    <row r="410" spans="1:5" ht="12.75">
      <c r="A410" s="1"/>
      <c r="B410" s="3"/>
      <c r="E410">
        <f t="shared" si="6"/>
        <v>0</v>
      </c>
    </row>
    <row r="411" spans="1:5" ht="12.75">
      <c r="A411" s="1"/>
      <c r="B411" s="3"/>
      <c r="E411">
        <f t="shared" si="6"/>
        <v>0</v>
      </c>
    </row>
    <row r="412" spans="1:5" ht="12.75">
      <c r="A412" s="1"/>
      <c r="B412" s="3"/>
      <c r="E412">
        <f t="shared" si="6"/>
        <v>0</v>
      </c>
    </row>
    <row r="413" spans="1:5" ht="12.75">
      <c r="A413" s="1"/>
      <c r="B413" s="3"/>
      <c r="E413">
        <f t="shared" si="6"/>
        <v>0</v>
      </c>
    </row>
    <row r="414" spans="1:5" ht="12.75">
      <c r="A414" s="1"/>
      <c r="B414" s="3"/>
      <c r="E414">
        <f t="shared" si="6"/>
        <v>0</v>
      </c>
    </row>
    <row r="415" spans="1:5" ht="12.75">
      <c r="A415" s="1"/>
      <c r="B415" s="3"/>
      <c r="E415">
        <f t="shared" si="6"/>
        <v>0</v>
      </c>
    </row>
    <row r="416" spans="1:5" ht="12.75">
      <c r="A416" s="1"/>
      <c r="B416" s="3"/>
      <c r="E416">
        <f t="shared" si="6"/>
        <v>0</v>
      </c>
    </row>
    <row r="417" spans="1:5" ht="12.75">
      <c r="A417" s="1"/>
      <c r="B417" s="3"/>
      <c r="E417">
        <f t="shared" si="6"/>
        <v>0</v>
      </c>
    </row>
    <row r="418" spans="1:5" ht="12.75">
      <c r="A418" s="1"/>
      <c r="B418" s="3"/>
      <c r="E418">
        <f t="shared" si="6"/>
        <v>0</v>
      </c>
    </row>
    <row r="419" spans="1:5" ht="12.75">
      <c r="A419" s="1"/>
      <c r="B419" s="3"/>
      <c r="E419">
        <f t="shared" si="6"/>
        <v>0</v>
      </c>
    </row>
    <row r="420" spans="1:5" ht="12.75">
      <c r="A420" s="1"/>
      <c r="B420" s="3"/>
      <c r="E420">
        <f t="shared" si="6"/>
        <v>0</v>
      </c>
    </row>
    <row r="421" spans="1:5" ht="12.75">
      <c r="A421" s="1"/>
      <c r="B421" s="3"/>
      <c r="E421">
        <f t="shared" si="6"/>
        <v>0</v>
      </c>
    </row>
    <row r="422" spans="1:5" ht="12.75">
      <c r="A422" s="1"/>
      <c r="B422" s="3"/>
      <c r="E422">
        <f t="shared" si="6"/>
        <v>0</v>
      </c>
    </row>
    <row r="423" spans="1:5" ht="12.75">
      <c r="A423" s="1"/>
      <c r="B423" s="3"/>
      <c r="E423">
        <f t="shared" si="6"/>
        <v>0</v>
      </c>
    </row>
    <row r="424" spans="1:5" ht="12.75">
      <c r="A424" s="1"/>
      <c r="B424" s="3"/>
      <c r="E424">
        <f t="shared" si="6"/>
        <v>0</v>
      </c>
    </row>
    <row r="425" spans="1:5" ht="12.75">
      <c r="A425" s="1"/>
      <c r="B425" s="3"/>
      <c r="E425">
        <f t="shared" si="6"/>
        <v>0</v>
      </c>
    </row>
    <row r="426" spans="1:5" ht="12.75">
      <c r="A426" s="1"/>
      <c r="B426" s="3"/>
      <c r="E426">
        <f t="shared" si="6"/>
        <v>0</v>
      </c>
    </row>
    <row r="427" spans="1:5" ht="12.75">
      <c r="A427" s="1"/>
      <c r="B427" s="3"/>
      <c r="E427">
        <f t="shared" si="6"/>
        <v>0</v>
      </c>
    </row>
    <row r="428" spans="1:5" ht="12.75">
      <c r="A428" s="1"/>
      <c r="B428" s="3"/>
      <c r="E428">
        <f t="shared" si="6"/>
        <v>0</v>
      </c>
    </row>
    <row r="429" spans="1:5" ht="12.75">
      <c r="A429" s="1"/>
      <c r="B429" s="3"/>
      <c r="E429">
        <f t="shared" si="6"/>
        <v>0</v>
      </c>
    </row>
    <row r="430" spans="1:5" ht="12.75">
      <c r="A430" s="1"/>
      <c r="B430" s="3"/>
      <c r="E430">
        <f t="shared" si="6"/>
        <v>0</v>
      </c>
    </row>
    <row r="431" spans="1:5" ht="12.75">
      <c r="A431" s="1"/>
      <c r="B431" s="3"/>
      <c r="E431">
        <f t="shared" si="6"/>
        <v>0</v>
      </c>
    </row>
    <row r="432" spans="1:5" ht="12.75">
      <c r="A432" s="1"/>
      <c r="B432" s="3"/>
      <c r="E432">
        <f t="shared" si="6"/>
        <v>0</v>
      </c>
    </row>
    <row r="433" spans="1:5" ht="12.75">
      <c r="A433" s="1"/>
      <c r="B433" s="3"/>
      <c r="E433">
        <f t="shared" si="6"/>
        <v>0</v>
      </c>
    </row>
    <row r="434" spans="1:5" ht="12.75">
      <c r="A434" s="1"/>
      <c r="B434" s="3"/>
      <c r="E434">
        <f t="shared" si="6"/>
        <v>0</v>
      </c>
    </row>
    <row r="435" spans="1:5" ht="12.75">
      <c r="A435" s="1"/>
      <c r="B435" s="3"/>
      <c r="E435">
        <f t="shared" si="6"/>
        <v>0</v>
      </c>
    </row>
    <row r="436" spans="1:5" ht="12.75">
      <c r="A436" s="1"/>
      <c r="B436" s="3"/>
      <c r="E436">
        <f t="shared" si="6"/>
        <v>0</v>
      </c>
    </row>
    <row r="437" spans="1:5" ht="12.75">
      <c r="A437" s="1"/>
      <c r="B437" s="3"/>
      <c r="E437">
        <f t="shared" si="6"/>
        <v>0</v>
      </c>
    </row>
    <row r="438" spans="1:5" ht="12.75">
      <c r="A438" s="1"/>
      <c r="B438" s="3"/>
      <c r="E438">
        <f t="shared" si="6"/>
        <v>0</v>
      </c>
    </row>
    <row r="439" spans="1:5" ht="12.75">
      <c r="A439" s="1"/>
      <c r="B439" s="3"/>
      <c r="E439">
        <f t="shared" si="6"/>
        <v>0</v>
      </c>
    </row>
    <row r="440" spans="1:5" ht="12.75">
      <c r="A440" s="1"/>
      <c r="B440" s="3"/>
      <c r="E440">
        <f t="shared" si="6"/>
        <v>0</v>
      </c>
    </row>
    <row r="441" spans="1:5" ht="12.75">
      <c r="A441" s="1"/>
      <c r="B441" s="3"/>
      <c r="E441">
        <f t="shared" si="6"/>
        <v>0</v>
      </c>
    </row>
    <row r="442" spans="1:5" ht="12.75">
      <c r="A442" s="1"/>
      <c r="B442" s="3"/>
      <c r="E442">
        <f t="shared" si="6"/>
        <v>0</v>
      </c>
    </row>
    <row r="443" spans="1:5" ht="12.75">
      <c r="A443" s="1"/>
      <c r="B443" s="3"/>
      <c r="E443">
        <f t="shared" si="6"/>
        <v>0</v>
      </c>
    </row>
    <row r="444" spans="1:5" ht="12.75">
      <c r="A444" s="1"/>
      <c r="B444" s="3"/>
      <c r="E444">
        <f t="shared" si="6"/>
        <v>0</v>
      </c>
    </row>
    <row r="445" spans="1:5" ht="12.75">
      <c r="A445" s="1"/>
      <c r="B445" s="3"/>
      <c r="E445">
        <f t="shared" si="6"/>
        <v>0</v>
      </c>
    </row>
    <row r="446" spans="1:5" ht="12.75">
      <c r="A446" s="1"/>
      <c r="B446" s="3"/>
      <c r="E446">
        <f t="shared" si="6"/>
        <v>0</v>
      </c>
    </row>
    <row r="447" spans="1:5" ht="12.75">
      <c r="A447" s="1"/>
      <c r="B447" s="3"/>
      <c r="E447">
        <f t="shared" si="6"/>
        <v>0</v>
      </c>
    </row>
    <row r="448" spans="1:5" ht="12.75">
      <c r="A448" s="1"/>
      <c r="B448" s="3"/>
      <c r="E448">
        <f t="shared" si="6"/>
        <v>0</v>
      </c>
    </row>
    <row r="449" spans="1:5" ht="12.75">
      <c r="A449" s="1"/>
      <c r="B449" s="3"/>
      <c r="E449">
        <f t="shared" si="6"/>
        <v>0</v>
      </c>
    </row>
    <row r="450" spans="1:5" ht="12.75">
      <c r="A450" s="1"/>
      <c r="B450" s="3"/>
      <c r="E450">
        <f aca="true" t="shared" si="7" ref="E450:E513">C450*D450</f>
        <v>0</v>
      </c>
    </row>
    <row r="451" spans="1:5" ht="12.75">
      <c r="A451" s="1"/>
      <c r="B451" s="3"/>
      <c r="E451">
        <f t="shared" si="7"/>
        <v>0</v>
      </c>
    </row>
    <row r="452" spans="1:5" ht="12.75">
      <c r="A452" s="1"/>
      <c r="B452" s="3"/>
      <c r="E452">
        <f t="shared" si="7"/>
        <v>0</v>
      </c>
    </row>
    <row r="453" spans="1:5" ht="12.75">
      <c r="A453" s="1"/>
      <c r="B453" s="3"/>
      <c r="E453">
        <f t="shared" si="7"/>
        <v>0</v>
      </c>
    </row>
    <row r="454" spans="1:5" ht="12.75">
      <c r="A454" s="1"/>
      <c r="B454" s="3"/>
      <c r="E454">
        <f t="shared" si="7"/>
        <v>0</v>
      </c>
    </row>
    <row r="455" spans="1:5" ht="12.75">
      <c r="A455" s="1"/>
      <c r="B455" s="3"/>
      <c r="E455">
        <f t="shared" si="7"/>
        <v>0</v>
      </c>
    </row>
    <row r="456" spans="1:5" ht="12.75">
      <c r="A456" s="1"/>
      <c r="B456" s="3"/>
      <c r="E456">
        <f t="shared" si="7"/>
        <v>0</v>
      </c>
    </row>
    <row r="457" spans="1:5" ht="12.75">
      <c r="A457" s="1"/>
      <c r="B457" s="3"/>
      <c r="E457">
        <f t="shared" si="7"/>
        <v>0</v>
      </c>
    </row>
    <row r="458" spans="1:5" ht="12.75">
      <c r="A458" s="1"/>
      <c r="B458" s="3"/>
      <c r="E458">
        <f t="shared" si="7"/>
        <v>0</v>
      </c>
    </row>
    <row r="459" spans="1:5" ht="12.75">
      <c r="A459" s="1"/>
      <c r="B459" s="3"/>
      <c r="E459">
        <f t="shared" si="7"/>
        <v>0</v>
      </c>
    </row>
    <row r="460" spans="1:5" ht="12.75">
      <c r="A460" s="1"/>
      <c r="B460" s="3"/>
      <c r="E460">
        <f t="shared" si="7"/>
        <v>0</v>
      </c>
    </row>
    <row r="461" spans="1:5" ht="12.75">
      <c r="A461" s="1"/>
      <c r="B461" s="3"/>
      <c r="E461">
        <f t="shared" si="7"/>
        <v>0</v>
      </c>
    </row>
    <row r="462" spans="1:5" ht="12.75">
      <c r="A462" s="1"/>
      <c r="B462" s="3"/>
      <c r="E462">
        <f t="shared" si="7"/>
        <v>0</v>
      </c>
    </row>
    <row r="463" spans="1:5" ht="12.75">
      <c r="A463" s="1"/>
      <c r="B463" s="3"/>
      <c r="E463">
        <f t="shared" si="7"/>
        <v>0</v>
      </c>
    </row>
    <row r="464" spans="1:5" ht="12.75">
      <c r="A464" s="1"/>
      <c r="B464" s="3"/>
      <c r="E464">
        <f t="shared" si="7"/>
        <v>0</v>
      </c>
    </row>
    <row r="465" spans="1:5" ht="12.75">
      <c r="A465" s="1"/>
      <c r="B465" s="3"/>
      <c r="E465">
        <f t="shared" si="7"/>
        <v>0</v>
      </c>
    </row>
    <row r="466" spans="1:5" ht="12.75">
      <c r="A466" s="1"/>
      <c r="B466" s="3"/>
      <c r="E466">
        <f t="shared" si="7"/>
        <v>0</v>
      </c>
    </row>
    <row r="467" spans="1:5" ht="12.75">
      <c r="A467" s="1"/>
      <c r="B467" s="3"/>
      <c r="E467">
        <f t="shared" si="7"/>
        <v>0</v>
      </c>
    </row>
    <row r="468" spans="1:5" ht="12.75">
      <c r="A468" s="1"/>
      <c r="B468" s="3"/>
      <c r="E468">
        <f t="shared" si="7"/>
        <v>0</v>
      </c>
    </row>
    <row r="469" spans="1:5" ht="12.75">
      <c r="A469" s="1"/>
      <c r="B469" s="3"/>
      <c r="E469">
        <f t="shared" si="7"/>
        <v>0</v>
      </c>
    </row>
    <row r="470" spans="1:5" ht="12.75">
      <c r="A470" s="1"/>
      <c r="B470" s="3"/>
      <c r="E470">
        <f t="shared" si="7"/>
        <v>0</v>
      </c>
    </row>
    <row r="471" spans="1:5" ht="12.75">
      <c r="A471" s="1"/>
      <c r="B471" s="3"/>
      <c r="E471">
        <f t="shared" si="7"/>
        <v>0</v>
      </c>
    </row>
    <row r="472" spans="1:5" ht="12.75">
      <c r="A472" s="1"/>
      <c r="B472" s="3"/>
      <c r="E472">
        <f t="shared" si="7"/>
        <v>0</v>
      </c>
    </row>
    <row r="473" spans="1:5" ht="12.75">
      <c r="A473" s="1"/>
      <c r="B473" s="3"/>
      <c r="E473">
        <f t="shared" si="7"/>
        <v>0</v>
      </c>
    </row>
    <row r="474" spans="1:5" ht="12.75">
      <c r="A474" s="1"/>
      <c r="B474" s="3"/>
      <c r="E474">
        <f t="shared" si="7"/>
        <v>0</v>
      </c>
    </row>
    <row r="475" spans="1:5" ht="12.75">
      <c r="A475" s="1"/>
      <c r="B475" s="3"/>
      <c r="E475">
        <f t="shared" si="7"/>
        <v>0</v>
      </c>
    </row>
    <row r="476" spans="1:5" ht="12.75">
      <c r="A476" s="1"/>
      <c r="B476" s="3"/>
      <c r="E476">
        <f t="shared" si="7"/>
        <v>0</v>
      </c>
    </row>
    <row r="477" spans="1:5" ht="12.75">
      <c r="A477" s="1"/>
      <c r="B477" s="3"/>
      <c r="E477">
        <f t="shared" si="7"/>
        <v>0</v>
      </c>
    </row>
    <row r="478" spans="1:5" ht="12.75">
      <c r="A478" s="1"/>
      <c r="B478" s="3"/>
      <c r="E478">
        <f t="shared" si="7"/>
        <v>0</v>
      </c>
    </row>
    <row r="479" spans="1:5" ht="12.75">
      <c r="A479" s="1"/>
      <c r="B479" s="3"/>
      <c r="E479">
        <f t="shared" si="7"/>
        <v>0</v>
      </c>
    </row>
    <row r="480" spans="1:5" ht="12.75">
      <c r="A480" s="1"/>
      <c r="B480" s="3"/>
      <c r="E480">
        <f t="shared" si="7"/>
        <v>0</v>
      </c>
    </row>
    <row r="481" spans="1:5" ht="12.75">
      <c r="A481" s="1"/>
      <c r="B481" s="3"/>
      <c r="E481">
        <f t="shared" si="7"/>
        <v>0</v>
      </c>
    </row>
    <row r="482" spans="1:5" ht="12.75">
      <c r="A482" s="1"/>
      <c r="B482" s="3"/>
      <c r="E482">
        <f t="shared" si="7"/>
        <v>0</v>
      </c>
    </row>
    <row r="483" spans="1:5" ht="12.75">
      <c r="A483" s="1"/>
      <c r="B483" s="3"/>
      <c r="E483">
        <f t="shared" si="7"/>
        <v>0</v>
      </c>
    </row>
    <row r="484" spans="1:5" ht="12.75">
      <c r="A484" s="1"/>
      <c r="B484" s="3"/>
      <c r="E484">
        <f t="shared" si="7"/>
        <v>0</v>
      </c>
    </row>
    <row r="485" spans="1:5" ht="12.75">
      <c r="A485" s="1"/>
      <c r="B485" s="3"/>
      <c r="E485">
        <f t="shared" si="7"/>
        <v>0</v>
      </c>
    </row>
    <row r="486" spans="1:5" ht="12.75">
      <c r="A486" s="1"/>
      <c r="B486" s="3"/>
      <c r="E486">
        <f t="shared" si="7"/>
        <v>0</v>
      </c>
    </row>
    <row r="487" spans="1:5" ht="12.75">
      <c r="A487" s="1"/>
      <c r="B487" s="3"/>
      <c r="E487">
        <f t="shared" si="7"/>
        <v>0</v>
      </c>
    </row>
    <row r="488" spans="1:5" ht="12.75">
      <c r="A488" s="1"/>
      <c r="B488" s="3"/>
      <c r="E488">
        <f t="shared" si="7"/>
        <v>0</v>
      </c>
    </row>
    <row r="489" spans="1:5" ht="12.75">
      <c r="A489" s="1"/>
      <c r="B489" s="3"/>
      <c r="E489">
        <f t="shared" si="7"/>
        <v>0</v>
      </c>
    </row>
    <row r="490" spans="1:5" ht="12.75">
      <c r="A490" s="1"/>
      <c r="B490" s="3"/>
      <c r="E490">
        <f t="shared" si="7"/>
        <v>0</v>
      </c>
    </row>
    <row r="491" spans="1:5" ht="12.75">
      <c r="A491" s="1"/>
      <c r="B491" s="3"/>
      <c r="E491">
        <f t="shared" si="7"/>
        <v>0</v>
      </c>
    </row>
    <row r="492" spans="1:5" ht="12.75">
      <c r="A492" s="1"/>
      <c r="B492" s="3"/>
      <c r="E492">
        <f t="shared" si="7"/>
        <v>0</v>
      </c>
    </row>
    <row r="493" spans="1:5" ht="12.75">
      <c r="A493" s="2"/>
      <c r="B493" s="3"/>
      <c r="E493">
        <f t="shared" si="7"/>
        <v>0</v>
      </c>
    </row>
    <row r="494" spans="1:5" ht="12.75">
      <c r="A494" s="1"/>
      <c r="B494" s="3"/>
      <c r="E494">
        <f t="shared" si="7"/>
        <v>0</v>
      </c>
    </row>
    <row r="495" spans="1:5" ht="12.75">
      <c r="A495" s="1"/>
      <c r="B495" s="3"/>
      <c r="E495">
        <f t="shared" si="7"/>
        <v>0</v>
      </c>
    </row>
    <row r="496" spans="1:5" ht="12.75">
      <c r="A496" s="1"/>
      <c r="B496" s="3"/>
      <c r="E496">
        <f t="shared" si="7"/>
        <v>0</v>
      </c>
    </row>
    <row r="497" spans="1:5" ht="12.75">
      <c r="A497" s="1"/>
      <c r="B497" s="3"/>
      <c r="E497">
        <f t="shared" si="7"/>
        <v>0</v>
      </c>
    </row>
    <row r="498" spans="1:5" ht="12.75">
      <c r="A498" s="1"/>
      <c r="B498" s="3"/>
      <c r="E498">
        <f t="shared" si="7"/>
        <v>0</v>
      </c>
    </row>
    <row r="499" spans="1:5" ht="12.75">
      <c r="A499" s="1"/>
      <c r="B499" s="3"/>
      <c r="E499">
        <f t="shared" si="7"/>
        <v>0</v>
      </c>
    </row>
    <row r="500" spans="1:5" ht="12.75">
      <c r="A500" s="1"/>
      <c r="B500" s="3"/>
      <c r="E500">
        <f t="shared" si="7"/>
        <v>0</v>
      </c>
    </row>
    <row r="501" spans="1:5" ht="12.75">
      <c r="A501" s="1"/>
      <c r="B501" s="3"/>
      <c r="E501">
        <f t="shared" si="7"/>
        <v>0</v>
      </c>
    </row>
    <row r="502" spans="1:5" ht="12.75">
      <c r="A502" s="1"/>
      <c r="B502" s="3"/>
      <c r="E502">
        <f t="shared" si="7"/>
        <v>0</v>
      </c>
    </row>
    <row r="503" spans="1:5" ht="12.75">
      <c r="A503" s="1"/>
      <c r="B503" s="3"/>
      <c r="E503">
        <f t="shared" si="7"/>
        <v>0</v>
      </c>
    </row>
    <row r="504" spans="1:5" ht="12.75">
      <c r="A504" s="1"/>
      <c r="B504" s="3"/>
      <c r="E504">
        <f t="shared" si="7"/>
        <v>0</v>
      </c>
    </row>
    <row r="505" spans="1:5" ht="12.75">
      <c r="A505" s="1"/>
      <c r="B505" s="3"/>
      <c r="E505">
        <f t="shared" si="7"/>
        <v>0</v>
      </c>
    </row>
    <row r="506" spans="1:5" ht="12.75">
      <c r="A506" s="1"/>
      <c r="B506" s="3"/>
      <c r="E506">
        <f t="shared" si="7"/>
        <v>0</v>
      </c>
    </row>
    <row r="507" spans="1:5" ht="12.75">
      <c r="A507" s="1"/>
      <c r="B507" s="3"/>
      <c r="E507">
        <f t="shared" si="7"/>
        <v>0</v>
      </c>
    </row>
    <row r="508" spans="1:5" ht="12.75">
      <c r="A508" s="1"/>
      <c r="B508" s="3"/>
      <c r="E508">
        <f t="shared" si="7"/>
        <v>0</v>
      </c>
    </row>
    <row r="509" spans="1:5" ht="12.75">
      <c r="A509" s="1"/>
      <c r="B509" s="3"/>
      <c r="E509">
        <f t="shared" si="7"/>
        <v>0</v>
      </c>
    </row>
    <row r="510" spans="1:5" ht="12.75">
      <c r="A510" s="1"/>
      <c r="B510" s="3"/>
      <c r="E510">
        <f t="shared" si="7"/>
        <v>0</v>
      </c>
    </row>
    <row r="511" spans="1:5" ht="12.75">
      <c r="A511" s="1"/>
      <c r="B511" s="3"/>
      <c r="E511">
        <f t="shared" si="7"/>
        <v>0</v>
      </c>
    </row>
    <row r="512" spans="1:5" ht="12.75">
      <c r="A512" s="1"/>
      <c r="B512" s="3"/>
      <c r="E512">
        <f t="shared" si="7"/>
        <v>0</v>
      </c>
    </row>
    <row r="513" spans="1:5" ht="12.75">
      <c r="A513" s="1"/>
      <c r="B513" s="3"/>
      <c r="E513">
        <f t="shared" si="7"/>
        <v>0</v>
      </c>
    </row>
    <row r="514" spans="1:5" ht="12.75">
      <c r="A514" s="1"/>
      <c r="B514" s="3"/>
      <c r="E514">
        <f aca="true" t="shared" si="8" ref="E514:E546">C514*D514</f>
        <v>0</v>
      </c>
    </row>
    <row r="515" spans="1:5" ht="12.75">
      <c r="A515" s="1"/>
      <c r="B515" s="3"/>
      <c r="E515">
        <f t="shared" si="8"/>
        <v>0</v>
      </c>
    </row>
    <row r="516" spans="1:5" ht="12.75">
      <c r="A516" s="2"/>
      <c r="B516" s="3"/>
      <c r="E516">
        <f t="shared" si="8"/>
        <v>0</v>
      </c>
    </row>
    <row r="517" spans="1:5" ht="12.75">
      <c r="A517" s="1"/>
      <c r="B517" s="3"/>
      <c r="E517">
        <f t="shared" si="8"/>
        <v>0</v>
      </c>
    </row>
    <row r="518" spans="1:5" ht="12.75">
      <c r="A518" s="1"/>
      <c r="B518" s="3"/>
      <c r="E518">
        <f t="shared" si="8"/>
        <v>0</v>
      </c>
    </row>
    <row r="519" spans="1:5" ht="12.75">
      <c r="A519" s="1"/>
      <c r="B519" s="3"/>
      <c r="E519">
        <f t="shared" si="8"/>
        <v>0</v>
      </c>
    </row>
    <row r="520" spans="1:5" ht="12.75">
      <c r="A520" s="1"/>
      <c r="B520" s="3"/>
      <c r="E520">
        <f t="shared" si="8"/>
        <v>0</v>
      </c>
    </row>
    <row r="521" spans="1:5" ht="12.75">
      <c r="A521" s="1"/>
      <c r="B521" s="3"/>
      <c r="E521">
        <f t="shared" si="8"/>
        <v>0</v>
      </c>
    </row>
    <row r="522" spans="1:5" ht="12.75">
      <c r="A522" s="1"/>
      <c r="B522" s="3"/>
      <c r="E522">
        <f t="shared" si="8"/>
        <v>0</v>
      </c>
    </row>
    <row r="523" spans="1:5" ht="12.75">
      <c r="A523" s="1"/>
      <c r="B523" s="3"/>
      <c r="E523">
        <f t="shared" si="8"/>
        <v>0</v>
      </c>
    </row>
    <row r="524" ht="12.75">
      <c r="E524">
        <f t="shared" si="8"/>
        <v>0</v>
      </c>
    </row>
    <row r="525" spans="1:5" ht="12.75">
      <c r="A525" s="1"/>
      <c r="B525" s="3"/>
      <c r="E525">
        <f t="shared" si="8"/>
        <v>0</v>
      </c>
    </row>
    <row r="526" spans="1:5" ht="12.75">
      <c r="A526" s="6"/>
      <c r="B526" s="3"/>
      <c r="E526">
        <f t="shared" si="8"/>
        <v>0</v>
      </c>
    </row>
    <row r="527" spans="1:5" ht="12.75">
      <c r="A527" s="1"/>
      <c r="B527" s="3"/>
      <c r="E527">
        <f t="shared" si="8"/>
        <v>0</v>
      </c>
    </row>
    <row r="528" spans="1:5" ht="12.75">
      <c r="A528" s="1"/>
      <c r="B528" s="3"/>
      <c r="E528">
        <f t="shared" si="8"/>
        <v>0</v>
      </c>
    </row>
    <row r="529" ht="12.75">
      <c r="E529">
        <f t="shared" si="8"/>
        <v>0</v>
      </c>
    </row>
    <row r="530" ht="12.75">
      <c r="E530">
        <f t="shared" si="8"/>
        <v>0</v>
      </c>
    </row>
    <row r="531" ht="12.75">
      <c r="E531">
        <f t="shared" si="8"/>
        <v>0</v>
      </c>
    </row>
    <row r="532" ht="12.75">
      <c r="E532">
        <f t="shared" si="8"/>
        <v>0</v>
      </c>
    </row>
    <row r="533" ht="12.75">
      <c r="E533">
        <f t="shared" si="8"/>
        <v>0</v>
      </c>
    </row>
    <row r="534" ht="12.75">
      <c r="E534">
        <f t="shared" si="8"/>
        <v>0</v>
      </c>
    </row>
    <row r="535" ht="12.75">
      <c r="E535">
        <f t="shared" si="8"/>
        <v>0</v>
      </c>
    </row>
    <row r="536" ht="12.75">
      <c r="E536">
        <f t="shared" si="8"/>
        <v>0</v>
      </c>
    </row>
    <row r="537" ht="12.75">
      <c r="E537">
        <f t="shared" si="8"/>
        <v>0</v>
      </c>
    </row>
    <row r="538" ht="12.75">
      <c r="E538">
        <f t="shared" si="8"/>
        <v>0</v>
      </c>
    </row>
    <row r="539" ht="12.75">
      <c r="E539">
        <f t="shared" si="8"/>
        <v>0</v>
      </c>
    </row>
    <row r="540" ht="12.75">
      <c r="E540">
        <f t="shared" si="8"/>
        <v>0</v>
      </c>
    </row>
    <row r="541" spans="2:5" ht="12.75">
      <c r="B541" s="3"/>
      <c r="E541">
        <f t="shared" si="8"/>
        <v>0</v>
      </c>
    </row>
    <row r="542" spans="1:5" ht="12.75">
      <c r="A542" s="1"/>
      <c r="E542">
        <f t="shared" si="8"/>
        <v>0</v>
      </c>
    </row>
    <row r="543" ht="12.75">
      <c r="E543">
        <f t="shared" si="8"/>
        <v>0</v>
      </c>
    </row>
    <row r="544" ht="12.75">
      <c r="E544">
        <f t="shared" si="8"/>
        <v>0</v>
      </c>
    </row>
    <row r="545" ht="12.75">
      <c r="E545">
        <f t="shared" si="8"/>
        <v>0</v>
      </c>
    </row>
    <row r="546" spans="2:5" ht="12.75">
      <c r="B546" s="3"/>
      <c r="E546">
        <f t="shared" si="8"/>
        <v>0</v>
      </c>
    </row>
  </sheetData>
  <hyperlinks>
    <hyperlink ref="A345" r:id="rId1" display="Таир@ 10 "/>
    <hyperlink ref="A63" r:id="rId2" display="INK@"/>
    <hyperlink ref="A82:A83" r:id="rId3" display="INK@"/>
    <hyperlink ref="A302" r:id="rId4" display="Н@талия"/>
    <hyperlink ref="A404:A406" r:id="rId5" display="Н@талия"/>
    <hyperlink ref="A321" r:id="rId6" display="Немк@ "/>
    <hyperlink ref="A430:A433" r:id="rId7" display="Немк@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2015-04-29T16:45:43Z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