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<sst xmlns="http://schemas.openxmlformats.org/spreadsheetml/2006/main" count="109" uniqueCount="78">
  <si>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Унифицированная форма № ТОРГ-12
Утверждена постановлением Госкомстата России от 25.12.98 № 132</t>
  </si>
  <si>
    <t>ООО "Алтаир", ИНН 7813419471, 197110,Санкт-Петербург,Мартынова наб.; д.16; лит. А, тел.: (812) 677-08-56, р/с 40702810068000006085, в банке Филиал ОПЕРУ ОАО Банк ВТБ в г. С-Петербурге, БИК 044030704, к/с 30101810200000000704</t>
  </si>
  <si>
    <t>организация-грузоотправитель, адрес, телефон, факс, банковские реквизиты</t>
  </si>
  <si>
    <t>Офис</t>
  </si>
  <si>
    <t>структурное подразделение</t>
  </si>
  <si>
    <t>Грузополучатель</t>
  </si>
  <si>
    <t>ООО "СибРост" , ИНН 5406722535, Россия, 630017., г. Новосибирск.,ул.Бориса Богаткова., д. 165</t>
  </si>
  <si>
    <t>организация, адрес, телефон, факс, банковские реквизиты</t>
  </si>
  <si>
    <t>Адрес доставки</t>
  </si>
  <si>
    <t>Россия, 630017., г. Новосибирск.,ул.Бориса Богаткова., д. 165</t>
  </si>
  <si>
    <t>адрес доставки</t>
  </si>
  <si>
    <t>Поставщик</t>
  </si>
  <si>
    <t>Плательщик</t>
  </si>
  <si>
    <t>Основание</t>
  </si>
  <si>
    <t>Основной договор</t>
  </si>
  <si>
    <t>договор, заказ-наряд</t>
  </si>
  <si>
    <t>Номер документа</t>
  </si>
  <si>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</si>
  <si>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</si>
  <si>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</si>
  <si>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</si>
  <si>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</si>
  <si>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</si>
  <si>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без
учета НДС,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</si>
  <si>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</si>
  <si>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</si>
  <si>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</si>
  <si>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</si>
  <si>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шарф, арт. 109/ТУ-Ш</t>
  </si>
  <si>
    <t>109/ТУ-Ш</t>
  </si>
  <si>
    <t>шт</t>
  </si>
  <si>
    <t xml:space="preserve">шапка, графит, арт. Amsterdam Камея          </t>
  </si>
  <si>
    <t xml:space="preserve">Amsterdam Камея          </t>
  </si>
  <si>
    <t>комплект ( шапка+ шарф), арт. ANGELINA/000</t>
  </si>
  <si>
    <t>ANGELINA/000</t>
  </si>
  <si>
    <t>шапка белый, арт. CAMILLA Камея</t>
  </si>
  <si>
    <t>CAMILLA Камея</t>
  </si>
  <si>
    <t>шапка бирюзовый, арт. CAMILLA Камея</t>
  </si>
  <si>
    <t>шапка графит, арт. CARLA Камея</t>
  </si>
  <si>
    <t>CARLA Камея</t>
  </si>
  <si>
    <t>берет женский, арт. CATALINA/890</t>
  </si>
  <si>
    <t>CATALINA/890</t>
  </si>
  <si>
    <t>шапка светло серый с графитом, арт. DORIS Камея</t>
  </si>
  <si>
    <t>DORIS Камея</t>
  </si>
  <si>
    <t xml:space="preserve">берет женский, арт. EWELINA/478              </t>
  </si>
  <si>
    <t xml:space="preserve">EWELINA/478              </t>
  </si>
  <si>
    <t>комплект шапка+шарф+перчатки розовый, арт. GLORIA  Камея</t>
  </si>
  <si>
    <t>GLORIA  Камея</t>
  </si>
  <si>
    <t>комплект шапка+шарф+перчатки светло-серый, арт. GLORIA  Камея</t>
  </si>
  <si>
    <t>комплект шапка+шарф светло-серый, арт. GLORIA  Камея</t>
  </si>
  <si>
    <t xml:space="preserve">берет женский, арт. MEGAN/640                </t>
  </si>
  <si>
    <t xml:space="preserve">MEGAN/640                </t>
  </si>
  <si>
    <t xml:space="preserve">шапка, молочный, арт. Nebraska Камея           </t>
  </si>
  <si>
    <t xml:space="preserve">Nebraska Камея           </t>
  </si>
  <si>
    <t xml:space="preserve">шапка фиолетовый, арт. SARA Камея </t>
  </si>
  <si>
    <t xml:space="preserve">SARA Камея </t>
  </si>
  <si>
    <t xml:space="preserve">шапка бежевый, арт. VANESSA Камея </t>
  </si>
  <si>
    <t xml:space="preserve">VANESSA Камея </t>
  </si>
  <si>
    <t xml:space="preserve">шапка черный, арт. VERA Камея          </t>
  </si>
  <si>
    <t xml:space="preserve">VERA Камея          </t>
  </si>
  <si>
    <t xml:space="preserve">Shine-K 
</t>
  </si>
  <si>
    <t xml:space="preserve">*Любовь* 
</t>
  </si>
  <si>
    <t xml:space="preserve">Любанская 
</t>
  </si>
  <si>
    <t xml:space="preserve">МамаДочкаRu 
</t>
  </si>
  <si>
    <t xml:space="preserve">Vita_st 
</t>
  </si>
  <si>
    <t xml:space="preserve">Nice) 
</t>
  </si>
  <si>
    <t>Elizet</t>
  </si>
  <si>
    <t>marusya7</t>
  </si>
  <si>
    <t>Ларчик-Луна</t>
  </si>
  <si>
    <t xml:space="preserve">olda 
</t>
  </si>
  <si>
    <t xml:space="preserve">эльмория 
</t>
  </si>
  <si>
    <t xml:space="preserve">Bluberri 
</t>
  </si>
  <si>
    <t xml:space="preserve">DNN 
</t>
  </si>
  <si>
    <t>Златулька</t>
  </si>
  <si>
    <t xml:space="preserve">Iren_V 
</t>
  </si>
  <si>
    <t xml:space="preserve">Iris+Tata 
</t>
  </si>
  <si>
    <t>Сумма</t>
  </si>
  <si>
    <t>С ОРГ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</si>
</sst>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40"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5" xfId="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0" fillId="0" borderId="1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17" xfId="0" applyNumberFormat="1" applyBorder="1" applyAlignment="1">
      <alignment horizontal="center" vertical="top"/>
    </xf>
    <xf numFmtId="0" fontId="0" fillId="0" borderId="18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left" vertical="top"/>
    </xf>
    <xf numFmtId="1" fontId="4" fillId="0" borderId="20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left" vertical="center"/>
    </xf>
    <xf numFmtId="0" fontId="0" fillId="0" borderId="21" xfId="0" applyNumberFormat="1" applyBorder="1" applyAlignment="1">
      <alignment horizontal="left" vertical="center"/>
    </xf>
    <xf numFmtId="0" fontId="0" fillId="0" borderId="22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22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left" vertical="top"/>
    </xf>
    <xf numFmtId="4" fontId="0" fillId="0" borderId="23" xfId="0" applyNumberFormat="1" applyBorder="1" applyAlignment="1">
      <alignment horizontal="left" vertical="top"/>
    </xf>
    <xf numFmtId="4" fontId="0" fillId="0" borderId="22" xfId="0" applyNumberFormat="1" applyBorder="1" applyAlignment="1">
      <alignment horizontal="left" vertical="top"/>
    </xf>
    <xf numFmtId="1" fontId="22" fillId="0" borderId="24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3"/>
  <sheetViews>
    <sheetView tabSelected="1" zoomScalePageLayoutView="0" workbookViewId="0" topLeftCell="A21">
      <selection activeCell="AA39" sqref="AA39"/>
    </sheetView>
  </sheetViews>
  <sheetFormatPr defaultColWidth="9.33203125" defaultRowHeight="11.25"/>
  <cols>
    <col min="1" max="1" width="19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7.33203125" style="1" customWidth="1"/>
    <col min="14" max="14" width="10.33203125" style="1" customWidth="1"/>
    <col min="15" max="15" width="2.5" style="1" customWidth="1"/>
    <col min="16" max="16" width="1.83203125" style="1" customWidth="1"/>
    <col min="17" max="17" width="4.5" style="1" customWidth="1"/>
    <col min="18" max="18" width="3.5" style="1" customWidth="1"/>
    <col min="19" max="19" width="0.82421875" style="1" customWidth="1"/>
    <col min="20" max="20" width="7.33203125" style="1" customWidth="1"/>
    <col min="21" max="21" width="0.1640625" style="1" customWidth="1"/>
    <col min="22" max="22" width="1.83203125" style="1" customWidth="1"/>
    <col min="23" max="23" width="5.5" style="1" customWidth="1"/>
    <col min="24" max="16384" width="10.66015625" style="0" customWidth="1"/>
  </cols>
  <sheetData>
    <row r="1" spans="1:23" s="1" customFormat="1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="1" customFormat="1" ht="12.75" customHeight="1"/>
    <row r="3" spans="2:21" s="1" customFormat="1" ht="12" customHeight="1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2:23" s="1" customFormat="1" ht="12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3"/>
      <c r="W4" s="3"/>
    </row>
    <row r="5" spans="4:21" s="1" customFormat="1" ht="7.5" customHeight="1"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3" s="1" customFormat="1" ht="12" customHeight="1">
      <c r="B6" s="24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4:21" s="1" customFormat="1" ht="14.25" customHeight="1">
      <c r="D7" s="5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3" s="1" customFormat="1" ht="12" customHeight="1">
      <c r="B8" s="25" t="s">
        <v>5</v>
      </c>
      <c r="C8" s="25"/>
      <c r="D8" s="23" t="s">
        <v>6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4:21" s="1" customFormat="1" ht="7.5" customHeight="1">
      <c r="D9" s="6" t="s">
        <v>7</v>
      </c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3" s="1" customFormat="1" ht="12" customHeight="1">
      <c r="B10" s="25" t="s">
        <v>8</v>
      </c>
      <c r="C10" s="25"/>
      <c r="D10" s="23" t="s">
        <v>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4:21" s="1" customFormat="1" ht="7.5" customHeight="1">
      <c r="D11" s="6" t="s">
        <v>10</v>
      </c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3" s="1" customFormat="1" ht="21.75" customHeight="1">
      <c r="B12" s="4"/>
      <c r="C12" s="4" t="s">
        <v>11</v>
      </c>
      <c r="D12" s="23" t="s">
        <v>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4:21" s="1" customFormat="1" ht="7.5" customHeight="1">
      <c r="D13" s="6" t="s">
        <v>7</v>
      </c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3" s="1" customFormat="1" ht="12" customHeight="1">
      <c r="B14" s="4"/>
      <c r="C14" s="4" t="s">
        <v>12</v>
      </c>
      <c r="D14" s="23" t="s">
        <v>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4:21" s="1" customFormat="1" ht="7.5" customHeight="1">
      <c r="D15" s="6" t="s">
        <v>7</v>
      </c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3" s="1" customFormat="1" ht="12" customHeight="1">
      <c r="B16" s="4"/>
      <c r="C16" s="4" t="s">
        <v>13</v>
      </c>
      <c r="D16" s="26" t="s">
        <v>14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4:21" s="1" customFormat="1" ht="12" customHeight="1">
      <c r="D17" s="6" t="s">
        <v>15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2:23" s="1" customFormat="1" ht="12" customHeight="1" thickBot="1">
      <c r="L18" s="27" t="s">
        <v>16</v>
      </c>
      <c r="M18" s="27"/>
      <c r="V18" s="4"/>
      <c r="W18" s="4"/>
    </row>
    <row r="19" spans="4:13" s="1" customFormat="1" ht="12" customHeight="1" thickBot="1">
      <c r="D19" s="8"/>
      <c r="E19" s="8"/>
      <c r="F19" s="8"/>
      <c r="G19" s="8"/>
      <c r="H19" s="8"/>
      <c r="I19" s="8"/>
      <c r="J19" s="8"/>
      <c r="K19" s="9" t="s">
        <v>17</v>
      </c>
      <c r="L19" s="28">
        <v>2865</v>
      </c>
      <c r="M19" s="28"/>
    </row>
    <row r="20" s="1" customFormat="1" ht="12" customHeight="1"/>
    <row r="21" s="10" customFormat="1" ht="11.25" customHeight="1"/>
    <row r="22" spans="1:25" s="10" customFormat="1" ht="10.5" customHeight="1">
      <c r="A22" s="11"/>
      <c r="B22" s="29" t="s">
        <v>18</v>
      </c>
      <c r="C22" s="22" t="s">
        <v>19</v>
      </c>
      <c r="D22" s="22"/>
      <c r="E22" s="22"/>
      <c r="F22" s="22"/>
      <c r="G22" s="22"/>
      <c r="H22" s="22"/>
      <c r="I22" s="22" t="s">
        <v>20</v>
      </c>
      <c r="J22" s="22"/>
      <c r="K22" s="22"/>
      <c r="L22" s="22"/>
      <c r="M22" s="22"/>
      <c r="N22" s="29" t="s">
        <v>21</v>
      </c>
      <c r="O22" s="29" t="s">
        <v>22</v>
      </c>
      <c r="P22" s="29"/>
      <c r="Q22" s="29"/>
      <c r="R22" s="29"/>
      <c r="S22" s="29"/>
      <c r="T22" s="29" t="s">
        <v>23</v>
      </c>
      <c r="U22" s="29"/>
      <c r="V22" s="29"/>
      <c r="W22" s="29"/>
      <c r="X22" s="39" t="s">
        <v>76</v>
      </c>
      <c r="Y22" s="39" t="s">
        <v>77</v>
      </c>
    </row>
    <row r="23" spans="1:25" s="10" customFormat="1" ht="42.75" customHeight="1">
      <c r="A23" s="11"/>
      <c r="B23" s="29"/>
      <c r="C23" s="29" t="s">
        <v>24</v>
      </c>
      <c r="D23" s="29"/>
      <c r="E23" s="29"/>
      <c r="F23" s="29"/>
      <c r="G23" s="29"/>
      <c r="H23" s="2" t="s">
        <v>25</v>
      </c>
      <c r="I23" s="29" t="s">
        <v>26</v>
      </c>
      <c r="J23" s="29"/>
      <c r="K23" s="29"/>
      <c r="L23" s="29"/>
      <c r="M23" s="12" t="s">
        <v>27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40"/>
      <c r="Y23" s="40"/>
    </row>
    <row r="24" spans="1:25" s="13" customFormat="1" ht="11.25" customHeight="1" thickBot="1">
      <c r="A24" s="14"/>
      <c r="B24" s="15">
        <v>1</v>
      </c>
      <c r="C24" s="30">
        <v>2</v>
      </c>
      <c r="D24" s="30"/>
      <c r="E24" s="30"/>
      <c r="F24" s="30"/>
      <c r="G24" s="30"/>
      <c r="H24" s="16">
        <v>3</v>
      </c>
      <c r="I24" s="30">
        <v>4</v>
      </c>
      <c r="J24" s="30"/>
      <c r="K24" s="30"/>
      <c r="L24" s="30"/>
      <c r="M24" s="16">
        <v>5</v>
      </c>
      <c r="N24" s="16">
        <v>10</v>
      </c>
      <c r="O24" s="31">
        <v>11</v>
      </c>
      <c r="P24" s="31"/>
      <c r="Q24" s="31"/>
      <c r="R24" s="31"/>
      <c r="S24" s="31"/>
      <c r="T24" s="31">
        <v>12</v>
      </c>
      <c r="U24" s="31"/>
      <c r="V24" s="31"/>
      <c r="W24" s="42"/>
      <c r="X24" s="43"/>
      <c r="Y24" s="44"/>
    </row>
    <row r="25" spans="1:25" s="10" customFormat="1" ht="11.25" customHeight="1">
      <c r="A25" s="38" t="s">
        <v>60</v>
      </c>
      <c r="B25" s="17">
        <v>1</v>
      </c>
      <c r="C25" s="32" t="s">
        <v>28</v>
      </c>
      <c r="D25" s="32"/>
      <c r="E25" s="32"/>
      <c r="F25" s="32"/>
      <c r="G25" s="32"/>
      <c r="H25" s="18" t="s">
        <v>29</v>
      </c>
      <c r="I25" s="33" t="s">
        <v>30</v>
      </c>
      <c r="J25" s="33"/>
      <c r="K25" s="33"/>
      <c r="L25" s="33"/>
      <c r="M25" s="19">
        <v>796</v>
      </c>
      <c r="N25" s="20">
        <v>1</v>
      </c>
      <c r="O25" s="34">
        <v>390</v>
      </c>
      <c r="P25" s="34"/>
      <c r="Q25" s="34"/>
      <c r="R25" s="34"/>
      <c r="S25" s="34"/>
      <c r="T25" s="35">
        <v>390</v>
      </c>
      <c r="U25" s="35"/>
      <c r="V25" s="35"/>
      <c r="W25" s="35"/>
      <c r="X25" s="46">
        <f>T25</f>
        <v>390</v>
      </c>
      <c r="Y25" s="51">
        <f>X25*1.15</f>
        <v>448.49999999999994</v>
      </c>
    </row>
    <row r="26" spans="1:25" s="10" customFormat="1" ht="21.75" customHeight="1">
      <c r="A26" s="38" t="s">
        <v>69</v>
      </c>
      <c r="B26" s="17">
        <v>2</v>
      </c>
      <c r="C26" s="32" t="s">
        <v>31</v>
      </c>
      <c r="D26" s="32"/>
      <c r="E26" s="32"/>
      <c r="F26" s="32"/>
      <c r="G26" s="32"/>
      <c r="H26" s="18" t="s">
        <v>32</v>
      </c>
      <c r="I26" s="33" t="s">
        <v>30</v>
      </c>
      <c r="J26" s="33"/>
      <c r="K26" s="33"/>
      <c r="L26" s="33"/>
      <c r="M26" s="19">
        <v>796</v>
      </c>
      <c r="N26" s="20">
        <v>1</v>
      </c>
      <c r="O26" s="34">
        <v>420</v>
      </c>
      <c r="P26" s="34"/>
      <c r="Q26" s="34"/>
      <c r="R26" s="34"/>
      <c r="S26" s="34"/>
      <c r="T26" s="35">
        <v>420</v>
      </c>
      <c r="U26" s="35"/>
      <c r="V26" s="35"/>
      <c r="W26" s="35"/>
      <c r="X26" s="45"/>
      <c r="Y26" s="51"/>
    </row>
    <row r="27" spans="1:25" s="10" customFormat="1" ht="21.75" customHeight="1">
      <c r="A27" s="38" t="s">
        <v>69</v>
      </c>
      <c r="B27" s="17">
        <v>12</v>
      </c>
      <c r="C27" s="32" t="s">
        <v>49</v>
      </c>
      <c r="D27" s="32"/>
      <c r="E27" s="32"/>
      <c r="F27" s="32"/>
      <c r="G27" s="32"/>
      <c r="H27" s="18" t="s">
        <v>47</v>
      </c>
      <c r="I27" s="33" t="s">
        <v>30</v>
      </c>
      <c r="J27" s="33"/>
      <c r="K27" s="33"/>
      <c r="L27" s="33"/>
      <c r="M27" s="19">
        <v>796</v>
      </c>
      <c r="N27" s="20">
        <v>1</v>
      </c>
      <c r="O27" s="34">
        <v>800</v>
      </c>
      <c r="P27" s="34"/>
      <c r="Q27" s="34"/>
      <c r="R27" s="34"/>
      <c r="S27" s="34"/>
      <c r="T27" s="35">
        <v>800</v>
      </c>
      <c r="U27" s="35"/>
      <c r="V27" s="35"/>
      <c r="W27" s="35"/>
      <c r="X27" s="47">
        <f>SUM(T26:W27)</f>
        <v>1220</v>
      </c>
      <c r="Y27" s="51">
        <f aca="true" t="shared" si="0" ref="Y26:Y43">X27*1.15</f>
        <v>1403</v>
      </c>
    </row>
    <row r="28" spans="1:25" s="10" customFormat="1" ht="21.75" customHeight="1">
      <c r="A28" s="38" t="s">
        <v>63</v>
      </c>
      <c r="B28" s="17">
        <v>3</v>
      </c>
      <c r="C28" s="32" t="s">
        <v>33</v>
      </c>
      <c r="D28" s="32"/>
      <c r="E28" s="32"/>
      <c r="F28" s="32"/>
      <c r="G28" s="32"/>
      <c r="H28" s="18" t="s">
        <v>34</v>
      </c>
      <c r="I28" s="33" t="s">
        <v>30</v>
      </c>
      <c r="J28" s="33"/>
      <c r="K28" s="33"/>
      <c r="L28" s="33"/>
      <c r="M28" s="19">
        <v>796</v>
      </c>
      <c r="N28" s="20">
        <v>1</v>
      </c>
      <c r="O28" s="36">
        <v>2100</v>
      </c>
      <c r="P28" s="36"/>
      <c r="Q28" s="36"/>
      <c r="R28" s="36"/>
      <c r="S28" s="36"/>
      <c r="T28" s="37">
        <v>2100</v>
      </c>
      <c r="U28" s="37"/>
      <c r="V28" s="37"/>
      <c r="W28" s="37"/>
      <c r="X28" s="48">
        <f>T28</f>
        <v>2100</v>
      </c>
      <c r="Y28" s="51">
        <f t="shared" si="0"/>
        <v>2415</v>
      </c>
    </row>
    <row r="29" spans="1:25" s="10" customFormat="1" ht="21.75" customHeight="1">
      <c r="A29" s="38" t="s">
        <v>74</v>
      </c>
      <c r="B29" s="17">
        <v>4</v>
      </c>
      <c r="C29" s="32" t="s">
        <v>35</v>
      </c>
      <c r="D29" s="32"/>
      <c r="E29" s="32"/>
      <c r="F29" s="32"/>
      <c r="G29" s="32"/>
      <c r="H29" s="18" t="s">
        <v>36</v>
      </c>
      <c r="I29" s="33" t="s">
        <v>30</v>
      </c>
      <c r="J29" s="33"/>
      <c r="K29" s="33"/>
      <c r="L29" s="33"/>
      <c r="M29" s="19">
        <v>796</v>
      </c>
      <c r="N29" s="20">
        <v>1</v>
      </c>
      <c r="O29" s="34">
        <v>420</v>
      </c>
      <c r="P29" s="34"/>
      <c r="Q29" s="34"/>
      <c r="R29" s="34"/>
      <c r="S29" s="34"/>
      <c r="T29" s="35">
        <v>420</v>
      </c>
      <c r="U29" s="35"/>
      <c r="V29" s="35"/>
      <c r="W29" s="35"/>
      <c r="X29" s="48">
        <f>T29</f>
        <v>420</v>
      </c>
      <c r="Y29" s="51">
        <f t="shared" si="0"/>
        <v>482.99999999999994</v>
      </c>
    </row>
    <row r="30" spans="1:25" s="10" customFormat="1" ht="21.75" customHeight="1">
      <c r="A30" s="11" t="s">
        <v>67</v>
      </c>
      <c r="B30" s="17">
        <v>5</v>
      </c>
      <c r="C30" s="32" t="s">
        <v>37</v>
      </c>
      <c r="D30" s="32"/>
      <c r="E30" s="32"/>
      <c r="F30" s="32"/>
      <c r="G30" s="32"/>
      <c r="H30" s="18" t="s">
        <v>36</v>
      </c>
      <c r="I30" s="33" t="s">
        <v>30</v>
      </c>
      <c r="J30" s="33"/>
      <c r="K30" s="33"/>
      <c r="L30" s="33"/>
      <c r="M30" s="19">
        <v>796</v>
      </c>
      <c r="N30" s="20">
        <v>1</v>
      </c>
      <c r="O30" s="34">
        <v>420</v>
      </c>
      <c r="P30" s="34"/>
      <c r="Q30" s="34"/>
      <c r="R30" s="34"/>
      <c r="S30" s="34"/>
      <c r="T30" s="35">
        <v>420</v>
      </c>
      <c r="U30" s="35"/>
      <c r="V30" s="35"/>
      <c r="W30" s="35"/>
      <c r="X30" s="48">
        <f>T30</f>
        <v>420</v>
      </c>
      <c r="Y30" s="51">
        <f t="shared" si="0"/>
        <v>482.99999999999994</v>
      </c>
    </row>
    <row r="31" spans="1:25" s="10" customFormat="1" ht="21.75" customHeight="1">
      <c r="A31" s="38" t="s">
        <v>65</v>
      </c>
      <c r="B31" s="17">
        <v>6</v>
      </c>
      <c r="C31" s="32" t="s">
        <v>38</v>
      </c>
      <c r="D31" s="32"/>
      <c r="E31" s="32"/>
      <c r="F31" s="32"/>
      <c r="G31" s="32"/>
      <c r="H31" s="18" t="s">
        <v>39</v>
      </c>
      <c r="I31" s="33" t="s">
        <v>30</v>
      </c>
      <c r="J31" s="33"/>
      <c r="K31" s="33"/>
      <c r="L31" s="33"/>
      <c r="M31" s="19">
        <v>796</v>
      </c>
      <c r="N31" s="20">
        <v>1</v>
      </c>
      <c r="O31" s="34">
        <v>390</v>
      </c>
      <c r="P31" s="34"/>
      <c r="Q31" s="34"/>
      <c r="R31" s="34"/>
      <c r="S31" s="34"/>
      <c r="T31" s="35">
        <v>390</v>
      </c>
      <c r="U31" s="35"/>
      <c r="V31" s="35"/>
      <c r="W31" s="35"/>
      <c r="X31" s="45"/>
      <c r="Y31" s="51"/>
    </row>
    <row r="32" spans="1:25" s="10" customFormat="1" ht="21.75" customHeight="1">
      <c r="A32" s="38" t="s">
        <v>73</v>
      </c>
      <c r="B32" s="17">
        <v>7</v>
      </c>
      <c r="C32" s="32" t="s">
        <v>38</v>
      </c>
      <c r="D32" s="32"/>
      <c r="E32" s="32"/>
      <c r="F32" s="32"/>
      <c r="G32" s="32"/>
      <c r="H32" s="18" t="s">
        <v>39</v>
      </c>
      <c r="I32" s="33" t="s">
        <v>30</v>
      </c>
      <c r="J32" s="33"/>
      <c r="K32" s="33"/>
      <c r="L32" s="33"/>
      <c r="M32" s="19">
        <v>796</v>
      </c>
      <c r="N32" s="20">
        <v>1</v>
      </c>
      <c r="O32" s="34">
        <v>390</v>
      </c>
      <c r="P32" s="34"/>
      <c r="Q32" s="34"/>
      <c r="R32" s="34"/>
      <c r="S32" s="34"/>
      <c r="T32" s="35">
        <v>390</v>
      </c>
      <c r="U32" s="35"/>
      <c r="V32" s="35"/>
      <c r="W32" s="35"/>
      <c r="X32" s="47">
        <f>SUM(T31:W32)</f>
        <v>780</v>
      </c>
      <c r="Y32" s="51">
        <f t="shared" si="0"/>
        <v>896.9999999999999</v>
      </c>
    </row>
    <row r="33" spans="1:25" s="10" customFormat="1" ht="21.75" customHeight="1">
      <c r="A33" s="38" t="s">
        <v>70</v>
      </c>
      <c r="B33" s="17">
        <v>7</v>
      </c>
      <c r="C33" s="32" t="s">
        <v>40</v>
      </c>
      <c r="D33" s="32"/>
      <c r="E33" s="32"/>
      <c r="F33" s="32"/>
      <c r="G33" s="32"/>
      <c r="H33" s="18" t="s">
        <v>41</v>
      </c>
      <c r="I33" s="33" t="s">
        <v>30</v>
      </c>
      <c r="J33" s="33"/>
      <c r="K33" s="33"/>
      <c r="L33" s="33"/>
      <c r="M33" s="19">
        <v>796</v>
      </c>
      <c r="N33" s="20">
        <v>1</v>
      </c>
      <c r="O33" s="36">
        <v>1200</v>
      </c>
      <c r="P33" s="36"/>
      <c r="Q33" s="36"/>
      <c r="R33" s="36"/>
      <c r="S33" s="36"/>
      <c r="T33" s="37">
        <v>1200</v>
      </c>
      <c r="U33" s="37"/>
      <c r="V33" s="37"/>
      <c r="W33" s="37"/>
      <c r="X33" s="48">
        <f>T33</f>
        <v>1200</v>
      </c>
      <c r="Y33" s="51">
        <f t="shared" si="0"/>
        <v>1380</v>
      </c>
    </row>
    <row r="34" spans="1:25" s="10" customFormat="1" ht="21.75" customHeight="1">
      <c r="A34" s="38" t="s">
        <v>71</v>
      </c>
      <c r="B34" s="17">
        <v>8</v>
      </c>
      <c r="C34" s="32" t="s">
        <v>42</v>
      </c>
      <c r="D34" s="32"/>
      <c r="E34" s="32"/>
      <c r="F34" s="32"/>
      <c r="G34" s="32"/>
      <c r="H34" s="18" t="s">
        <v>43</v>
      </c>
      <c r="I34" s="33" t="s">
        <v>30</v>
      </c>
      <c r="J34" s="33"/>
      <c r="K34" s="33"/>
      <c r="L34" s="33"/>
      <c r="M34" s="19">
        <v>796</v>
      </c>
      <c r="N34" s="20">
        <v>1</v>
      </c>
      <c r="O34" s="34">
        <v>420</v>
      </c>
      <c r="P34" s="34"/>
      <c r="Q34" s="34"/>
      <c r="R34" s="34"/>
      <c r="S34" s="34"/>
      <c r="T34" s="35">
        <v>420</v>
      </c>
      <c r="U34" s="35"/>
      <c r="V34" s="35"/>
      <c r="W34" s="35"/>
      <c r="X34" s="45"/>
      <c r="Y34" s="51"/>
    </row>
    <row r="35" spans="1:25" s="10" customFormat="1" ht="21.75" customHeight="1">
      <c r="A35" s="38" t="s">
        <v>71</v>
      </c>
      <c r="B35" s="17">
        <v>17</v>
      </c>
      <c r="C35" s="32" t="s">
        <v>58</v>
      </c>
      <c r="D35" s="32"/>
      <c r="E35" s="32"/>
      <c r="F35" s="32"/>
      <c r="G35" s="32"/>
      <c r="H35" s="18" t="s">
        <v>59</v>
      </c>
      <c r="I35" s="33" t="s">
        <v>30</v>
      </c>
      <c r="J35" s="33"/>
      <c r="K35" s="33"/>
      <c r="L35" s="33"/>
      <c r="M35" s="19">
        <v>796</v>
      </c>
      <c r="N35" s="20">
        <v>1</v>
      </c>
      <c r="O35" s="34">
        <v>390</v>
      </c>
      <c r="P35" s="34"/>
      <c r="Q35" s="34"/>
      <c r="R35" s="34"/>
      <c r="S35" s="34"/>
      <c r="T35" s="35">
        <v>390</v>
      </c>
      <c r="U35" s="35"/>
      <c r="V35" s="35"/>
      <c r="W35" s="35"/>
      <c r="X35" s="47">
        <f>SUM(T34:W35)</f>
        <v>810</v>
      </c>
      <c r="Y35" s="51">
        <f t="shared" si="0"/>
        <v>931.4999999999999</v>
      </c>
    </row>
    <row r="36" spans="1:25" s="10" customFormat="1" ht="21.75" customHeight="1">
      <c r="A36" s="38" t="s">
        <v>72</v>
      </c>
      <c r="B36" s="17">
        <v>9</v>
      </c>
      <c r="C36" s="32" t="s">
        <v>42</v>
      </c>
      <c r="D36" s="32"/>
      <c r="E36" s="32"/>
      <c r="F36" s="32"/>
      <c r="G36" s="32"/>
      <c r="H36" s="18" t="s">
        <v>43</v>
      </c>
      <c r="I36" s="33" t="s">
        <v>30</v>
      </c>
      <c r="J36" s="33"/>
      <c r="K36" s="33"/>
      <c r="L36" s="33"/>
      <c r="M36" s="19">
        <v>796</v>
      </c>
      <c r="N36" s="20">
        <v>1</v>
      </c>
      <c r="O36" s="34">
        <v>420</v>
      </c>
      <c r="P36" s="34"/>
      <c r="Q36" s="34"/>
      <c r="R36" s="34"/>
      <c r="S36" s="34"/>
      <c r="T36" s="35">
        <v>420</v>
      </c>
      <c r="U36" s="35"/>
      <c r="V36" s="35"/>
      <c r="W36" s="35"/>
      <c r="X36" s="46">
        <f>T36</f>
        <v>420</v>
      </c>
      <c r="Y36" s="51">
        <f t="shared" si="0"/>
        <v>482.99999999999994</v>
      </c>
    </row>
    <row r="37" spans="1:25" s="10" customFormat="1" ht="21.75" customHeight="1">
      <c r="A37" s="38" t="s">
        <v>62</v>
      </c>
      <c r="B37" s="17">
        <v>9</v>
      </c>
      <c r="C37" s="32" t="s">
        <v>44</v>
      </c>
      <c r="D37" s="32"/>
      <c r="E37" s="32"/>
      <c r="F37" s="32"/>
      <c r="G37" s="32"/>
      <c r="H37" s="18" t="s">
        <v>45</v>
      </c>
      <c r="I37" s="33" t="s">
        <v>30</v>
      </c>
      <c r="J37" s="33"/>
      <c r="K37" s="33"/>
      <c r="L37" s="33"/>
      <c r="M37" s="19">
        <v>796</v>
      </c>
      <c r="N37" s="20">
        <v>1</v>
      </c>
      <c r="O37" s="36">
        <v>1250</v>
      </c>
      <c r="P37" s="36"/>
      <c r="Q37" s="36"/>
      <c r="R37" s="36"/>
      <c r="S37" s="36"/>
      <c r="T37" s="37">
        <v>1250</v>
      </c>
      <c r="U37" s="37"/>
      <c r="V37" s="37"/>
      <c r="W37" s="37"/>
      <c r="X37" s="46">
        <f>T37</f>
        <v>1250</v>
      </c>
      <c r="Y37" s="51">
        <f t="shared" si="0"/>
        <v>1437.5</v>
      </c>
    </row>
    <row r="38" spans="1:25" s="10" customFormat="1" ht="21.75" customHeight="1">
      <c r="A38" s="38"/>
      <c r="B38" s="17">
        <v>10</v>
      </c>
      <c r="C38" s="32" t="s">
        <v>46</v>
      </c>
      <c r="D38" s="32"/>
      <c r="E38" s="32"/>
      <c r="F38" s="32"/>
      <c r="G38" s="32"/>
      <c r="H38" s="18" t="s">
        <v>47</v>
      </c>
      <c r="I38" s="33" t="s">
        <v>30</v>
      </c>
      <c r="J38" s="33"/>
      <c r="K38" s="33"/>
      <c r="L38" s="33"/>
      <c r="M38" s="19">
        <v>796</v>
      </c>
      <c r="N38" s="20">
        <v>1</v>
      </c>
      <c r="O38" s="36">
        <v>1150</v>
      </c>
      <c r="P38" s="36"/>
      <c r="Q38" s="36"/>
      <c r="R38" s="36"/>
      <c r="S38" s="36"/>
      <c r="T38" s="37">
        <v>1150</v>
      </c>
      <c r="U38" s="37"/>
      <c r="V38" s="37"/>
      <c r="W38" s="37"/>
      <c r="X38" s="41"/>
      <c r="Y38" s="51"/>
    </row>
    <row r="39" spans="1:25" s="10" customFormat="1" ht="21.75" customHeight="1">
      <c r="A39" s="38" t="s">
        <v>64</v>
      </c>
      <c r="B39" s="17">
        <v>11</v>
      </c>
      <c r="C39" s="32" t="s">
        <v>48</v>
      </c>
      <c r="D39" s="32"/>
      <c r="E39" s="32"/>
      <c r="F39" s="32"/>
      <c r="G39" s="32"/>
      <c r="H39" s="18" t="s">
        <v>47</v>
      </c>
      <c r="I39" s="33" t="s">
        <v>30</v>
      </c>
      <c r="J39" s="33"/>
      <c r="K39" s="33"/>
      <c r="L39" s="33"/>
      <c r="M39" s="19">
        <v>796</v>
      </c>
      <c r="N39" s="20">
        <v>1</v>
      </c>
      <c r="O39" s="36">
        <v>1150</v>
      </c>
      <c r="P39" s="36"/>
      <c r="Q39" s="36"/>
      <c r="R39" s="36"/>
      <c r="S39" s="36"/>
      <c r="T39" s="37">
        <v>1150</v>
      </c>
      <c r="U39" s="37"/>
      <c r="V39" s="37"/>
      <c r="W39" s="37"/>
      <c r="X39" s="49">
        <f>T39</f>
        <v>1150</v>
      </c>
      <c r="Y39" s="51">
        <f t="shared" si="0"/>
        <v>1322.5</v>
      </c>
    </row>
    <row r="40" spans="1:25" s="10" customFormat="1" ht="21.75" customHeight="1">
      <c r="A40" s="11" t="s">
        <v>66</v>
      </c>
      <c r="B40" s="17">
        <v>13</v>
      </c>
      <c r="C40" s="32" t="s">
        <v>50</v>
      </c>
      <c r="D40" s="32"/>
      <c r="E40" s="32"/>
      <c r="F40" s="32"/>
      <c r="G40" s="32"/>
      <c r="H40" s="18" t="s">
        <v>51</v>
      </c>
      <c r="I40" s="33" t="s">
        <v>30</v>
      </c>
      <c r="J40" s="33"/>
      <c r="K40" s="33"/>
      <c r="L40" s="33"/>
      <c r="M40" s="19">
        <v>796</v>
      </c>
      <c r="N40" s="20">
        <v>1</v>
      </c>
      <c r="O40" s="36">
        <v>1100</v>
      </c>
      <c r="P40" s="36"/>
      <c r="Q40" s="36"/>
      <c r="R40" s="36"/>
      <c r="S40" s="36"/>
      <c r="T40" s="37">
        <v>1100</v>
      </c>
      <c r="U40" s="37"/>
      <c r="V40" s="37"/>
      <c r="W40" s="37"/>
      <c r="X40" s="50">
        <f>T40</f>
        <v>1100</v>
      </c>
      <c r="Y40" s="51">
        <f t="shared" si="0"/>
        <v>1265</v>
      </c>
    </row>
    <row r="41" spans="1:25" s="10" customFormat="1" ht="21.75" customHeight="1">
      <c r="A41" s="11" t="s">
        <v>68</v>
      </c>
      <c r="B41" s="17">
        <v>14</v>
      </c>
      <c r="C41" s="32" t="s">
        <v>52</v>
      </c>
      <c r="D41" s="32"/>
      <c r="E41" s="32"/>
      <c r="F41" s="32"/>
      <c r="G41" s="32"/>
      <c r="H41" s="18" t="s">
        <v>53</v>
      </c>
      <c r="I41" s="33" t="s">
        <v>30</v>
      </c>
      <c r="J41" s="33"/>
      <c r="K41" s="33"/>
      <c r="L41" s="33"/>
      <c r="M41" s="19">
        <v>796</v>
      </c>
      <c r="N41" s="20">
        <v>1</v>
      </c>
      <c r="O41" s="34">
        <v>350</v>
      </c>
      <c r="P41" s="34"/>
      <c r="Q41" s="34"/>
      <c r="R41" s="34"/>
      <c r="S41" s="34"/>
      <c r="T41" s="35">
        <v>350</v>
      </c>
      <c r="U41" s="35"/>
      <c r="V41" s="35"/>
      <c r="W41" s="35"/>
      <c r="X41" s="50">
        <f>T41</f>
        <v>350</v>
      </c>
      <c r="Y41" s="51">
        <f t="shared" si="0"/>
        <v>402.49999999999994</v>
      </c>
    </row>
    <row r="42" spans="1:25" s="10" customFormat="1" ht="11.25" customHeight="1">
      <c r="A42" s="38" t="s">
        <v>61</v>
      </c>
      <c r="B42" s="17">
        <v>15</v>
      </c>
      <c r="C42" s="32" t="s">
        <v>54</v>
      </c>
      <c r="D42" s="32"/>
      <c r="E42" s="32"/>
      <c r="F42" s="32"/>
      <c r="G42" s="32"/>
      <c r="H42" s="18" t="s">
        <v>55</v>
      </c>
      <c r="I42" s="33" t="s">
        <v>30</v>
      </c>
      <c r="J42" s="33"/>
      <c r="K42" s="33"/>
      <c r="L42" s="33"/>
      <c r="M42" s="19">
        <v>796</v>
      </c>
      <c r="N42" s="20">
        <v>1</v>
      </c>
      <c r="O42" s="34">
        <v>390</v>
      </c>
      <c r="P42" s="34"/>
      <c r="Q42" s="34"/>
      <c r="R42" s="34"/>
      <c r="S42" s="34"/>
      <c r="T42" s="35">
        <v>390</v>
      </c>
      <c r="U42" s="35"/>
      <c r="V42" s="35"/>
      <c r="W42" s="35"/>
      <c r="X42" s="50">
        <f>T42</f>
        <v>390</v>
      </c>
      <c r="Y42" s="51">
        <f t="shared" si="0"/>
        <v>448.49999999999994</v>
      </c>
    </row>
    <row r="43" spans="1:25" s="10" customFormat="1" ht="21.75" customHeight="1">
      <c r="A43" s="38" t="s">
        <v>75</v>
      </c>
      <c r="B43" s="17">
        <v>16</v>
      </c>
      <c r="C43" s="32" t="s">
        <v>56</v>
      </c>
      <c r="D43" s="32"/>
      <c r="E43" s="32"/>
      <c r="F43" s="32"/>
      <c r="G43" s="32"/>
      <c r="H43" s="18" t="s">
        <v>57</v>
      </c>
      <c r="I43" s="33" t="s">
        <v>30</v>
      </c>
      <c r="J43" s="33"/>
      <c r="K43" s="33"/>
      <c r="L43" s="33"/>
      <c r="M43" s="19">
        <v>796</v>
      </c>
      <c r="N43" s="20">
        <v>1</v>
      </c>
      <c r="O43" s="34">
        <v>470</v>
      </c>
      <c r="P43" s="34"/>
      <c r="Q43" s="34"/>
      <c r="R43" s="34"/>
      <c r="S43" s="34"/>
      <c r="T43" s="35">
        <v>470</v>
      </c>
      <c r="U43" s="35"/>
      <c r="V43" s="35"/>
      <c r="W43" s="35"/>
      <c r="X43" s="50">
        <f>T43</f>
        <v>470</v>
      </c>
      <c r="Y43" s="51">
        <f t="shared" si="0"/>
        <v>540.5</v>
      </c>
    </row>
  </sheetData>
  <sheetProtection/>
  <mergeCells count="102">
    <mergeCell ref="C32:G32"/>
    <mergeCell ref="I32:L32"/>
    <mergeCell ref="O32:S32"/>
    <mergeCell ref="T32:W32"/>
    <mergeCell ref="C36:G36"/>
    <mergeCell ref="I36:L36"/>
    <mergeCell ref="X22:X23"/>
    <mergeCell ref="Y22:Y23"/>
    <mergeCell ref="C35:G35"/>
    <mergeCell ref="I35:L35"/>
    <mergeCell ref="O35:S35"/>
    <mergeCell ref="T35:W35"/>
    <mergeCell ref="C43:G43"/>
    <mergeCell ref="I43:L43"/>
    <mergeCell ref="O43:S43"/>
    <mergeCell ref="T43:W43"/>
    <mergeCell ref="C42:G42"/>
    <mergeCell ref="I42:L42"/>
    <mergeCell ref="O42:S42"/>
    <mergeCell ref="T42:W42"/>
    <mergeCell ref="O36:S36"/>
    <mergeCell ref="T36:W36"/>
    <mergeCell ref="C41:G41"/>
    <mergeCell ref="I41:L41"/>
    <mergeCell ref="O41:S41"/>
    <mergeCell ref="T41:W41"/>
    <mergeCell ref="C40:G40"/>
    <mergeCell ref="I40:L40"/>
    <mergeCell ref="O40:S40"/>
    <mergeCell ref="T40:W40"/>
    <mergeCell ref="C27:G27"/>
    <mergeCell ref="I27:L27"/>
    <mergeCell ref="O27:S27"/>
    <mergeCell ref="T27:W27"/>
    <mergeCell ref="C39:G39"/>
    <mergeCell ref="I39:L39"/>
    <mergeCell ref="O39:S39"/>
    <mergeCell ref="T39:W39"/>
    <mergeCell ref="C38:G38"/>
    <mergeCell ref="I38:L38"/>
    <mergeCell ref="O38:S38"/>
    <mergeCell ref="T38:W38"/>
    <mergeCell ref="C37:G37"/>
    <mergeCell ref="I37:L37"/>
    <mergeCell ref="O37:S37"/>
    <mergeCell ref="T37:W37"/>
    <mergeCell ref="C34:G34"/>
    <mergeCell ref="I34:L34"/>
    <mergeCell ref="O34:S34"/>
    <mergeCell ref="T34:W34"/>
    <mergeCell ref="C33:G33"/>
    <mergeCell ref="I33:L33"/>
    <mergeCell ref="O33:S33"/>
    <mergeCell ref="T33:W33"/>
    <mergeCell ref="C31:G31"/>
    <mergeCell ref="I31:L31"/>
    <mergeCell ref="O31:S31"/>
    <mergeCell ref="T31:W31"/>
    <mergeCell ref="C30:G30"/>
    <mergeCell ref="I30:L30"/>
    <mergeCell ref="O30:S30"/>
    <mergeCell ref="T30:W30"/>
    <mergeCell ref="C29:G29"/>
    <mergeCell ref="I29:L29"/>
    <mergeCell ref="O29:S29"/>
    <mergeCell ref="T29:W29"/>
    <mergeCell ref="C28:G28"/>
    <mergeCell ref="I28:L28"/>
    <mergeCell ref="O28:S28"/>
    <mergeCell ref="T28:W28"/>
    <mergeCell ref="C26:G26"/>
    <mergeCell ref="I26:L26"/>
    <mergeCell ref="O26:S26"/>
    <mergeCell ref="T26:W26"/>
    <mergeCell ref="T24:W24"/>
    <mergeCell ref="C25:G25"/>
    <mergeCell ref="I25:L25"/>
    <mergeCell ref="O25:S25"/>
    <mergeCell ref="T25:W25"/>
    <mergeCell ref="C24:G24"/>
    <mergeCell ref="I24:L24"/>
    <mergeCell ref="O24:S24"/>
    <mergeCell ref="N22:N23"/>
    <mergeCell ref="O22:S23"/>
    <mergeCell ref="T22:W23"/>
    <mergeCell ref="L19:M19"/>
    <mergeCell ref="B22:B23"/>
    <mergeCell ref="C22:H22"/>
    <mergeCell ref="I22:M22"/>
    <mergeCell ref="C23:G23"/>
    <mergeCell ref="I23:L23"/>
    <mergeCell ref="D14:W14"/>
    <mergeCell ref="D16:W16"/>
    <mergeCell ref="L18:M18"/>
    <mergeCell ref="B8:C8"/>
    <mergeCell ref="D8:W8"/>
    <mergeCell ref="B10:C10"/>
    <mergeCell ref="D10:W10"/>
    <mergeCell ref="D12:W12"/>
    <mergeCell ref="A1:W1"/>
    <mergeCell ref="B3:U4"/>
    <mergeCell ref="B6:W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2012-12-07T09:33:54Z</cp:lastPrinted>
  <dcterms:created xsi:type="dcterms:W3CDTF">2012-12-07T09:33:54Z</dcterms:created>
  <dcterms:modified xsi:type="dcterms:W3CDTF">2012-12-07T16:10:48Z</dcterms:modified>
  <cp:category/>
  <cp:version/>
  <cp:contentType/>
  <cp:contentStatus/>
  <cp:revision>1</cp:revision>
</cp:coreProperties>
</file>