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<sst xmlns="http://schemas.openxmlformats.org/spreadsheetml/2006/main" count="253" uniqueCount="161">
  <si>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</si>
  <si>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</si>
  <si>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</si>
  <si>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</si>
  <si>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</si>
  <si>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</si>
  <si>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</si>
  <si>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</si>
  <si>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</si>
  <si>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</si>
  <si>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</si>
  <si>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</si>
  <si>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</si>
  <si>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</si>
  <si>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шапка графит, арт. ANABEL Камея</t>
  </si>
  <si>
    <t>ANABEL Камея</t>
  </si>
  <si>
    <t>шт</t>
  </si>
  <si>
    <t>шапка графит, арт. CARLA Камея</t>
  </si>
  <si>
    <t>CARLA Камея</t>
  </si>
  <si>
    <t>ушанка светло серый с графитом, арт. CAROLINA Камея</t>
  </si>
  <si>
    <t>CAROLINA Камея</t>
  </si>
  <si>
    <t>берет графит, арт. REBECCA  Камея</t>
  </si>
  <si>
    <t>REBECCA  Камея</t>
  </si>
  <si>
    <t>шапка светло-серый, арт. CORNELIA Камея</t>
  </si>
  <si>
    <t>CORNELIA Камея</t>
  </si>
  <si>
    <t>комплект шапка+шарф черно-св.серый, арт. FLORENZA  Камея</t>
  </si>
  <si>
    <t>FLORENZA  Камея</t>
  </si>
  <si>
    <t>шапка бежевый, арт. INEZ  Камея</t>
  </si>
  <si>
    <t>INEZ  Камея</t>
  </si>
  <si>
    <t>берет св-бежевый коричневый, св-бежевый коричневый , арт. LARISSA  Камея</t>
  </si>
  <si>
    <t>LARISSA  Камея</t>
  </si>
  <si>
    <t xml:space="preserve">шапка, темно-серый, арт. Nebraska Камея           </t>
  </si>
  <si>
    <t xml:space="preserve">Nebraska Камея           </t>
  </si>
  <si>
    <t>шапка розовый, арт. PENELOPE  Камея</t>
  </si>
  <si>
    <t>PENELOPE  Камея</t>
  </si>
  <si>
    <t xml:space="preserve">шапка коричнево-бежевый, арт. SABINA Камея </t>
  </si>
  <si>
    <t xml:space="preserve">SABINA Камея </t>
  </si>
  <si>
    <t xml:space="preserve">шапка, молочный, арт. Sankt-Peterbyrg Камея    </t>
  </si>
  <si>
    <t xml:space="preserve">Sankt-Peterbyrg Камея    </t>
  </si>
  <si>
    <t xml:space="preserve">комплект шапка+шарф бежевый, арт. VANESSA Камея </t>
  </si>
  <si>
    <t xml:space="preserve">VANESSA Камея </t>
  </si>
  <si>
    <t xml:space="preserve">шапка, бежевый, арт. Venice Камея             </t>
  </si>
  <si>
    <t xml:space="preserve">Venice Камея             </t>
  </si>
  <si>
    <t>Х</t>
  </si>
  <si>
    <t xml:space="preserve">шарф, белый, арт. Камея                    </t>
  </si>
  <si>
    <t xml:space="preserve">Камея                    </t>
  </si>
  <si>
    <t xml:space="preserve">шарф, черный, арт. шарф № 27 Камея          </t>
  </si>
  <si>
    <t xml:space="preserve">шарф № 27 Камея          </t>
  </si>
  <si>
    <t xml:space="preserve">шарф серый, арт. шарф № 27 Камея          </t>
  </si>
  <si>
    <t>берет женский, арт. BLANKA/628</t>
  </si>
  <si>
    <t>BLANKA/628</t>
  </si>
  <si>
    <t>шапка женская, арт. DOROTEA/284</t>
  </si>
  <si>
    <t>DOROTEA/284</t>
  </si>
  <si>
    <t>шапка женская, арт. DOROTEA/018</t>
  </si>
  <si>
    <t>DOROTEA/018</t>
  </si>
  <si>
    <t>шапка женская, арт. ELENA/018</t>
  </si>
  <si>
    <t>ELENA/018</t>
  </si>
  <si>
    <t>берет женский, арт. LUISA/000-640</t>
  </si>
  <si>
    <t>LUISA/000-640</t>
  </si>
  <si>
    <t xml:space="preserve">берет женский, арт. MEGAN/890                </t>
  </si>
  <si>
    <t xml:space="preserve">MEGAN/890                </t>
  </si>
  <si>
    <t xml:space="preserve">шапка женская, арт. MIRIAM/628               </t>
  </si>
  <si>
    <t xml:space="preserve">MIRIAM/628               </t>
  </si>
  <si>
    <t>шапка женская, арт. RENATE/001</t>
  </si>
  <si>
    <t>RENATE/001</t>
  </si>
  <si>
    <t>шапка женская, арт. RENATE/890</t>
  </si>
  <si>
    <t>RENATE/890</t>
  </si>
  <si>
    <t>шапка женская, арт. RENATE/018-640</t>
  </si>
  <si>
    <t>RENATE/018-640</t>
  </si>
  <si>
    <t xml:space="preserve">шапка женская, арт. ROXY/611                 </t>
  </si>
  <si>
    <t xml:space="preserve">ROXY/611                 </t>
  </si>
  <si>
    <t xml:space="preserve">комплект (шапка+шарф+перчатки), арт. SAVANNA/308             </t>
  </si>
  <si>
    <t xml:space="preserve">SAVANNA/308             </t>
  </si>
  <si>
    <t>берет женский, арт. VALERIA/284-000</t>
  </si>
  <si>
    <t>VALERIA/284-000</t>
  </si>
  <si>
    <t>берет женский, арт. VALERIA/628</t>
  </si>
  <si>
    <t>VALERIA/628</t>
  </si>
  <si>
    <t xml:space="preserve">берет женский, арт. WILMA BERET/733         </t>
  </si>
  <si>
    <t xml:space="preserve">WILMA BERET/733         </t>
  </si>
  <si>
    <t>комплект шапка+шарф темно-серый-розовый 56-58, арт. АНИТА 4146L/33/39</t>
  </si>
  <si>
    <t>АНИТА 4146L/33/39</t>
  </si>
  <si>
    <t>комплект берет+шарф молочный 56-58, арт. БАРБАРА 14145N/11в</t>
  </si>
  <si>
    <t>БАРБАРА 14145N/11в</t>
  </si>
  <si>
    <t>шапка 56-58, арт. Глория 4150/35/11в</t>
  </si>
  <si>
    <t>Глория 4150/35/11в</t>
  </si>
  <si>
    <t>комплект шапка+шарф бело-серый 56-58, арт. САНТА 4148L/11/34</t>
  </si>
  <si>
    <t>САНТА 4148L/11/34</t>
  </si>
  <si>
    <t>берет женский темно-песочный 11,5, арт. 070528 FLORA SUPER</t>
  </si>
  <si>
    <t>070528 FLORA SUPER</t>
  </si>
  <si>
    <t>шарф, арт. 33-ТУ-К</t>
  </si>
  <si>
    <t>33-ТУ-К</t>
  </si>
  <si>
    <t>берет женский, черный, 11, арт. 090018 FLORA SUPER</t>
  </si>
  <si>
    <t>090018 FLORA SUPER</t>
  </si>
  <si>
    <t xml:space="preserve">платье женское, черный, 46, арт. S13-3-02                 </t>
  </si>
  <si>
    <t xml:space="preserve">S13-3-02                 </t>
  </si>
  <si>
    <t>берет женский, арт. WILMA BERET/452-284</t>
  </si>
  <si>
    <t>WILMA BERET/452-284</t>
  </si>
  <si>
    <t>комплект (шапка+шарф+перчатки), арт. PRISCILA/628</t>
  </si>
  <si>
    <t>PRISCILA/628</t>
  </si>
  <si>
    <t xml:space="preserve">Всего по накладной </t>
  </si>
  <si>
    <t>Товарная накладная имеет приложение на</t>
  </si>
  <si>
    <t>и содержит</t>
  </si>
  <si>
    <t xml:space="preserve">Сорок два </t>
  </si>
  <si>
    <t>порядковых номеров записей</t>
  </si>
  <si>
    <t>прописью</t>
  </si>
  <si>
    <t xml:space="preserve">     Масса груза (нетто)</t>
  </si>
  <si>
    <t>Всего мест</t>
  </si>
  <si>
    <t xml:space="preserve">     Масса груза (брутто)</t>
  </si>
  <si>
    <t xml:space="preserve">Приложение (паспорта, сертификаты и т.п.) на </t>
  </si>
  <si>
    <t>листах</t>
  </si>
  <si>
    <t>По доверенности №</t>
  </si>
  <si>
    <t>от</t>
  </si>
  <si>
    <t>Всего отпущено  на сумму</t>
  </si>
  <si>
    <t>Тридцать три тысячи девятьсот восемьдесят рублей 00 копеек</t>
  </si>
  <si>
    <t>выданной</t>
  </si>
  <si>
    <t>кем, кому (организация, должность, фамилия, и. о.)</t>
  </si>
  <si>
    <t>Отпуск разрешил</t>
  </si>
  <si>
    <t>Чернов Андрей Викторович</t>
  </si>
  <si>
    <t>должность</t>
  </si>
  <si>
    <t>подпись</t>
  </si>
  <si>
    <t>расшифровка подписи</t>
  </si>
  <si>
    <t>Главный (старший) бухгалтер</t>
  </si>
  <si>
    <t>Бахарева Анастасия Родионовна</t>
  </si>
  <si>
    <t>Груз принял</t>
  </si>
  <si>
    <t>Отпуск груза произвел</t>
  </si>
  <si>
    <t xml:space="preserve">Груз получил </t>
  </si>
  <si>
    <t>грузополучатель</t>
  </si>
  <si>
    <t>М.П.</t>
  </si>
  <si>
    <t>"26"</t>
  </si>
  <si>
    <t>октября</t>
  </si>
  <si>
    <t>2012 года</t>
  </si>
  <si>
    <t>"     " _____________ 20     года</t>
  </si>
  <si>
    <t>Лариса</t>
  </si>
  <si>
    <t xml:space="preserve">Ритынь 
</t>
  </si>
  <si>
    <t xml:space="preserve">Анастаsia 
</t>
  </si>
  <si>
    <t xml:space="preserve">women_in_love 
</t>
  </si>
  <si>
    <t>540628161 нгс</t>
  </si>
  <si>
    <t>checheneva77 нгс</t>
  </si>
  <si>
    <t>elenaprekrasna нгс</t>
  </si>
  <si>
    <t xml:space="preserve">Loric76 нгс 
</t>
  </si>
  <si>
    <t>tane44ka нгс</t>
  </si>
  <si>
    <t xml:space="preserve">alina_a нгс 
</t>
  </si>
  <si>
    <t>Pirania нгс</t>
  </si>
  <si>
    <t xml:space="preserve">hilda73 нгс 
</t>
  </si>
  <si>
    <t>Aletiom нгс</t>
  </si>
  <si>
    <t xml:space="preserve">HaveNoNik нгс 
</t>
  </si>
  <si>
    <t xml:space="preserve">Акелла нгс 
</t>
  </si>
  <si>
    <t xml:space="preserve">ЕленаТВ 
</t>
  </si>
  <si>
    <t xml:space="preserve">Гианэя 
</t>
  </si>
  <si>
    <t xml:space="preserve">шуршанчик 
</t>
  </si>
  <si>
    <t xml:space="preserve">Lady night 
</t>
  </si>
  <si>
    <t xml:space="preserve">tatyana_nvkz 
</t>
  </si>
  <si>
    <t xml:space="preserve">Lenapiter 
</t>
  </si>
  <si>
    <t xml:space="preserve">VASILISA77 
</t>
  </si>
  <si>
    <t xml:space="preserve">Aleksa558 
</t>
  </si>
  <si>
    <t xml:space="preserve">Аннэт321 
</t>
  </si>
  <si>
    <t xml:space="preserve">Sambuka 
</t>
  </si>
  <si>
    <t xml:space="preserve">UliaF 
</t>
  </si>
  <si>
    <t xml:space="preserve">Неприпевочка 
</t>
  </si>
  <si>
    <t>Cумма</t>
  </si>
  <si>
    <t>Итого с ОРГ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</si>
</sst>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Continuous" vertical="top"/>
    </xf>
    <xf numFmtId="0" fontId="0" fillId="0" borderId="11" xfId="0" applyNumberFormat="1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Continuous" vertical="top"/>
    </xf>
    <xf numFmtId="0" fontId="1" fillId="0" borderId="0" xfId="0" applyNumberFormat="1" applyFont="1" applyAlignment="1">
      <alignment horizontal="center" vertical="top"/>
    </xf>
    <xf numFmtId="0" fontId="0" fillId="0" borderId="17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11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top"/>
    </xf>
    <xf numFmtId="2" fontId="0" fillId="0" borderId="22" xfId="0" applyNumberFormat="1" applyBorder="1" applyAlignment="1">
      <alignment horizontal="left" vertical="top"/>
    </xf>
    <xf numFmtId="2" fontId="0" fillId="0" borderId="20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4" fontId="0" fillId="0" borderId="22" xfId="0" applyNumberFormat="1" applyBorder="1" applyAlignment="1">
      <alignment horizontal="left" vertical="top"/>
    </xf>
    <xf numFmtId="4" fontId="0" fillId="0" borderId="13" xfId="0" applyNumberFormat="1" applyBorder="1" applyAlignment="1">
      <alignment horizontal="left" vertical="top"/>
    </xf>
    <xf numFmtId="1" fontId="21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72"/>
  <sheetViews>
    <sheetView tabSelected="1" zoomScalePageLayoutView="0" workbookViewId="0" topLeftCell="A1">
      <selection activeCell="AJ41" sqref="AJ41"/>
    </sheetView>
  </sheetViews>
  <sheetFormatPr defaultColWidth="9.33203125" defaultRowHeight="11.25"/>
  <cols>
    <col min="1" max="1" width="15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  <col min="31" max="16384" width="10.66015625" style="0" customWidth="1"/>
  </cols>
  <sheetData>
    <row r="1" spans="1:32" s="6" customFormat="1" ht="10.5" customHeight="1">
      <c r="A1" s="7"/>
      <c r="B1" s="39" t="s">
        <v>0</v>
      </c>
      <c r="C1" s="36" t="s">
        <v>1</v>
      </c>
      <c r="D1" s="36"/>
      <c r="E1" s="36"/>
      <c r="F1" s="36"/>
      <c r="G1" s="36"/>
      <c r="H1" s="36"/>
      <c r="I1" s="36" t="s">
        <v>2</v>
      </c>
      <c r="J1" s="36"/>
      <c r="K1" s="36"/>
      <c r="L1" s="36"/>
      <c r="M1" s="36"/>
      <c r="N1" s="39" t="s">
        <v>3</v>
      </c>
      <c r="O1" s="39"/>
      <c r="P1" s="36" t="s">
        <v>4</v>
      </c>
      <c r="Q1" s="36"/>
      <c r="R1" s="36"/>
      <c r="S1" s="36"/>
      <c r="T1" s="36"/>
      <c r="U1" s="36"/>
      <c r="V1" s="39" t="s">
        <v>5</v>
      </c>
      <c r="W1" s="39"/>
      <c r="X1" s="39"/>
      <c r="Y1" s="39" t="s">
        <v>6</v>
      </c>
      <c r="Z1" s="39" t="s">
        <v>7</v>
      </c>
      <c r="AA1" s="39"/>
      <c r="AB1" s="39"/>
      <c r="AC1" s="39"/>
      <c r="AD1" s="39"/>
      <c r="AE1" s="53" t="s">
        <v>159</v>
      </c>
      <c r="AF1" s="54" t="s">
        <v>160</v>
      </c>
    </row>
    <row r="2" spans="1:32" s="6" customFormat="1" ht="42.75" customHeight="1">
      <c r="A2" s="7"/>
      <c r="B2" s="39"/>
      <c r="C2" s="39" t="s">
        <v>8</v>
      </c>
      <c r="D2" s="39"/>
      <c r="E2" s="39"/>
      <c r="F2" s="39"/>
      <c r="G2" s="39"/>
      <c r="H2" s="2" t="s">
        <v>9</v>
      </c>
      <c r="I2" s="39" t="s">
        <v>10</v>
      </c>
      <c r="J2" s="39"/>
      <c r="K2" s="39"/>
      <c r="L2" s="39"/>
      <c r="M2" s="8" t="s">
        <v>11</v>
      </c>
      <c r="N2" s="39"/>
      <c r="O2" s="39"/>
      <c r="P2" s="39" t="s">
        <v>12</v>
      </c>
      <c r="Q2" s="39"/>
      <c r="R2" s="39"/>
      <c r="S2" s="39" t="s">
        <v>13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3"/>
      <c r="AF2" s="54"/>
    </row>
    <row r="3" spans="1:32" s="9" customFormat="1" ht="11.25" customHeight="1" thickBot="1">
      <c r="A3" s="10"/>
      <c r="B3" s="11">
        <v>1</v>
      </c>
      <c r="C3" s="40">
        <v>2</v>
      </c>
      <c r="D3" s="40"/>
      <c r="E3" s="40"/>
      <c r="F3" s="40"/>
      <c r="G3" s="40"/>
      <c r="H3" s="12">
        <v>3</v>
      </c>
      <c r="I3" s="40">
        <v>4</v>
      </c>
      <c r="J3" s="40"/>
      <c r="K3" s="40"/>
      <c r="L3" s="40"/>
      <c r="M3" s="12">
        <v>5</v>
      </c>
      <c r="N3" s="41">
        <v>6</v>
      </c>
      <c r="O3" s="41"/>
      <c r="P3" s="41">
        <v>7</v>
      </c>
      <c r="Q3" s="41"/>
      <c r="R3" s="41"/>
      <c r="S3" s="41">
        <v>8</v>
      </c>
      <c r="T3" s="41"/>
      <c r="U3" s="41"/>
      <c r="V3" s="41">
        <v>9</v>
      </c>
      <c r="W3" s="41"/>
      <c r="X3" s="41"/>
      <c r="Y3" s="12">
        <v>10</v>
      </c>
      <c r="Z3" s="41">
        <v>11</v>
      </c>
      <c r="AA3" s="41"/>
      <c r="AB3" s="41"/>
      <c r="AC3" s="41"/>
      <c r="AD3" s="41"/>
      <c r="AE3" s="58"/>
      <c r="AF3" s="59"/>
    </row>
    <row r="4" spans="1:32" s="6" customFormat="1" ht="21.75" customHeight="1">
      <c r="A4" s="7" t="s">
        <v>138</v>
      </c>
      <c r="B4" s="13">
        <v>1</v>
      </c>
      <c r="C4" s="42" t="s">
        <v>14</v>
      </c>
      <c r="D4" s="42"/>
      <c r="E4" s="42"/>
      <c r="F4" s="42"/>
      <c r="G4" s="42"/>
      <c r="H4" s="14" t="s">
        <v>15</v>
      </c>
      <c r="I4" s="43" t="s">
        <v>16</v>
      </c>
      <c r="J4" s="43"/>
      <c r="K4" s="43"/>
      <c r="L4" s="43"/>
      <c r="M4" s="15">
        <v>796</v>
      </c>
      <c r="N4" s="17"/>
      <c r="O4" s="16"/>
      <c r="P4" s="19"/>
      <c r="Q4" s="18"/>
      <c r="R4" s="20"/>
      <c r="S4" s="19"/>
      <c r="T4" s="18"/>
      <c r="U4" s="20"/>
      <c r="V4" s="19"/>
      <c r="W4" s="18"/>
      <c r="X4" s="20"/>
      <c r="Y4" s="21">
        <v>1</v>
      </c>
      <c r="Z4" s="44">
        <v>420</v>
      </c>
      <c r="AA4" s="44"/>
      <c r="AB4" s="44"/>
      <c r="AC4" s="44"/>
      <c r="AD4" s="44"/>
      <c r="AE4" s="60">
        <f>Z4</f>
        <v>420</v>
      </c>
      <c r="AF4" s="66">
        <f>AE4*1.15</f>
        <v>482.99999999999994</v>
      </c>
    </row>
    <row r="5" spans="1:32" s="6" customFormat="1" ht="21.75" customHeight="1">
      <c r="A5" s="7" t="s">
        <v>132</v>
      </c>
      <c r="B5" s="13">
        <v>2</v>
      </c>
      <c r="C5" s="42" t="s">
        <v>17</v>
      </c>
      <c r="D5" s="42"/>
      <c r="E5" s="42"/>
      <c r="F5" s="42"/>
      <c r="G5" s="42"/>
      <c r="H5" s="14" t="s">
        <v>18</v>
      </c>
      <c r="I5" s="43" t="s">
        <v>16</v>
      </c>
      <c r="J5" s="43"/>
      <c r="K5" s="43"/>
      <c r="L5" s="43"/>
      <c r="M5" s="15">
        <v>796</v>
      </c>
      <c r="N5" s="17"/>
      <c r="O5" s="16"/>
      <c r="P5" s="19"/>
      <c r="Q5" s="18"/>
      <c r="R5" s="20"/>
      <c r="S5" s="19"/>
      <c r="T5" s="18"/>
      <c r="U5" s="20"/>
      <c r="V5" s="19"/>
      <c r="W5" s="18"/>
      <c r="X5" s="20"/>
      <c r="Y5" s="21">
        <v>1</v>
      </c>
      <c r="Z5" s="44">
        <v>390</v>
      </c>
      <c r="AA5" s="44"/>
      <c r="AB5" s="44"/>
      <c r="AC5" s="44"/>
      <c r="AD5" s="44"/>
      <c r="AE5" s="60">
        <f>Z5</f>
        <v>390</v>
      </c>
      <c r="AF5" s="66">
        <f aca="true" t="shared" si="0" ref="AF5:AF50">AE5*1.15</f>
        <v>448.49999999999994</v>
      </c>
    </row>
    <row r="6" spans="1:32" s="6" customFormat="1" ht="21.75" customHeight="1">
      <c r="A6" s="52" t="s">
        <v>150</v>
      </c>
      <c r="B6" s="13">
        <v>3</v>
      </c>
      <c r="C6" s="42" t="s">
        <v>17</v>
      </c>
      <c r="D6" s="42"/>
      <c r="E6" s="42"/>
      <c r="F6" s="42"/>
      <c r="G6" s="42"/>
      <c r="H6" s="14" t="s">
        <v>18</v>
      </c>
      <c r="I6" s="43" t="s">
        <v>16</v>
      </c>
      <c r="J6" s="43"/>
      <c r="K6" s="43"/>
      <c r="L6" s="43"/>
      <c r="M6" s="15">
        <v>796</v>
      </c>
      <c r="N6" s="17"/>
      <c r="O6" s="16"/>
      <c r="P6" s="19"/>
      <c r="Q6" s="18"/>
      <c r="R6" s="20"/>
      <c r="S6" s="19"/>
      <c r="T6" s="18"/>
      <c r="U6" s="20"/>
      <c r="V6" s="19"/>
      <c r="W6" s="18"/>
      <c r="X6" s="20"/>
      <c r="Y6" s="21">
        <v>1</v>
      </c>
      <c r="Z6" s="44">
        <v>390</v>
      </c>
      <c r="AA6" s="44"/>
      <c r="AB6" s="44"/>
      <c r="AC6" s="44"/>
      <c r="AD6" s="44"/>
      <c r="AE6" s="60">
        <f>Z6</f>
        <v>390</v>
      </c>
      <c r="AF6" s="66">
        <f t="shared" si="0"/>
        <v>448.49999999999994</v>
      </c>
    </row>
    <row r="7" spans="1:32" s="6" customFormat="1" ht="21.75" customHeight="1">
      <c r="A7" s="7" t="s">
        <v>137</v>
      </c>
      <c r="B7" s="13">
        <v>4</v>
      </c>
      <c r="C7" s="42" t="s">
        <v>21</v>
      </c>
      <c r="D7" s="42"/>
      <c r="E7" s="42"/>
      <c r="F7" s="42"/>
      <c r="G7" s="42"/>
      <c r="H7" s="14" t="s">
        <v>22</v>
      </c>
      <c r="I7" s="43" t="s">
        <v>16</v>
      </c>
      <c r="J7" s="43"/>
      <c r="K7" s="43"/>
      <c r="L7" s="43"/>
      <c r="M7" s="15">
        <v>796</v>
      </c>
      <c r="N7" s="17"/>
      <c r="O7" s="16"/>
      <c r="P7" s="19"/>
      <c r="Q7" s="18"/>
      <c r="R7" s="20"/>
      <c r="S7" s="19"/>
      <c r="T7" s="18"/>
      <c r="U7" s="20"/>
      <c r="V7" s="19"/>
      <c r="W7" s="18"/>
      <c r="X7" s="20"/>
      <c r="Y7" s="21">
        <v>1</v>
      </c>
      <c r="Z7" s="44">
        <v>490</v>
      </c>
      <c r="AA7" s="44"/>
      <c r="AB7" s="44"/>
      <c r="AC7" s="44"/>
      <c r="AD7" s="44"/>
      <c r="AE7" s="60">
        <f>Z7</f>
        <v>490</v>
      </c>
      <c r="AF7" s="66">
        <f t="shared" si="0"/>
        <v>563.5</v>
      </c>
    </row>
    <row r="8" spans="1:32" s="6" customFormat="1" ht="21.75" customHeight="1">
      <c r="A8" s="7" t="s">
        <v>144</v>
      </c>
      <c r="B8" s="13">
        <v>6</v>
      </c>
      <c r="C8" s="42" t="s">
        <v>25</v>
      </c>
      <c r="D8" s="42"/>
      <c r="E8" s="42"/>
      <c r="F8" s="42"/>
      <c r="G8" s="42"/>
      <c r="H8" s="14" t="s">
        <v>26</v>
      </c>
      <c r="I8" s="43" t="s">
        <v>16</v>
      </c>
      <c r="J8" s="43"/>
      <c r="K8" s="43"/>
      <c r="L8" s="43"/>
      <c r="M8" s="15">
        <v>796</v>
      </c>
      <c r="N8" s="17"/>
      <c r="O8" s="16"/>
      <c r="P8" s="19"/>
      <c r="Q8" s="18"/>
      <c r="R8" s="20"/>
      <c r="S8" s="19"/>
      <c r="T8" s="18"/>
      <c r="U8" s="20"/>
      <c r="V8" s="19"/>
      <c r="W8" s="18"/>
      <c r="X8" s="20"/>
      <c r="Y8" s="21">
        <v>1</v>
      </c>
      <c r="Z8" s="44">
        <v>900</v>
      </c>
      <c r="AA8" s="44"/>
      <c r="AB8" s="44"/>
      <c r="AC8" s="44"/>
      <c r="AD8" s="44"/>
      <c r="AE8" s="56"/>
      <c r="AF8" s="66"/>
    </row>
    <row r="9" spans="1:32" s="6" customFormat="1" ht="21.75" customHeight="1">
      <c r="A9" s="7" t="s">
        <v>144</v>
      </c>
      <c r="B9" s="13">
        <v>12</v>
      </c>
      <c r="C9" s="42" t="s">
        <v>37</v>
      </c>
      <c r="D9" s="42"/>
      <c r="E9" s="42"/>
      <c r="F9" s="42"/>
      <c r="G9" s="42"/>
      <c r="H9" s="14" t="s">
        <v>38</v>
      </c>
      <c r="I9" s="43" t="s">
        <v>16</v>
      </c>
      <c r="J9" s="43"/>
      <c r="K9" s="43"/>
      <c r="L9" s="43"/>
      <c r="M9" s="15">
        <v>796</v>
      </c>
      <c r="N9" s="17"/>
      <c r="O9" s="16"/>
      <c r="P9" s="19"/>
      <c r="Q9" s="18"/>
      <c r="R9" s="20"/>
      <c r="S9" s="19"/>
      <c r="T9" s="18"/>
      <c r="U9" s="20"/>
      <c r="V9" s="19"/>
      <c r="W9" s="18"/>
      <c r="X9" s="20"/>
      <c r="Y9" s="21">
        <v>1</v>
      </c>
      <c r="Z9" s="44">
        <v>570</v>
      </c>
      <c r="AA9" s="44"/>
      <c r="AB9" s="44"/>
      <c r="AC9" s="44"/>
      <c r="AD9" s="44"/>
      <c r="AE9" s="57"/>
      <c r="AF9" s="66"/>
    </row>
    <row r="10" spans="1:32" s="6" customFormat="1" ht="21.75" customHeight="1">
      <c r="A10" s="7" t="s">
        <v>144</v>
      </c>
      <c r="B10" s="13">
        <v>14</v>
      </c>
      <c r="C10" s="42" t="s">
        <v>41</v>
      </c>
      <c r="D10" s="42"/>
      <c r="E10" s="42"/>
      <c r="F10" s="42"/>
      <c r="G10" s="42"/>
      <c r="H10" s="14" t="s">
        <v>42</v>
      </c>
      <c r="I10" s="43" t="s">
        <v>16</v>
      </c>
      <c r="J10" s="43"/>
      <c r="K10" s="43"/>
      <c r="L10" s="43"/>
      <c r="M10" s="15">
        <v>796</v>
      </c>
      <c r="N10" s="17"/>
      <c r="O10" s="16"/>
      <c r="P10" s="19"/>
      <c r="Q10" s="18"/>
      <c r="R10" s="20"/>
      <c r="S10" s="19"/>
      <c r="T10" s="18"/>
      <c r="U10" s="20"/>
      <c r="V10" s="19"/>
      <c r="W10" s="18"/>
      <c r="X10" s="20"/>
      <c r="Y10" s="21">
        <v>1</v>
      </c>
      <c r="Z10" s="44">
        <v>380</v>
      </c>
      <c r="AA10" s="44"/>
      <c r="AB10" s="44"/>
      <c r="AC10" s="44"/>
      <c r="AD10" s="44"/>
      <c r="AE10" s="61">
        <f>SUM(Z8:AD10)</f>
        <v>1850</v>
      </c>
      <c r="AF10" s="66">
        <f t="shared" si="0"/>
        <v>2127.5</v>
      </c>
    </row>
    <row r="11" spans="1:32" s="6" customFormat="1" ht="11.25" customHeight="1">
      <c r="A11" s="52" t="s">
        <v>155</v>
      </c>
      <c r="B11" s="13">
        <v>7</v>
      </c>
      <c r="C11" s="42" t="s">
        <v>27</v>
      </c>
      <c r="D11" s="42"/>
      <c r="E11" s="42"/>
      <c r="F11" s="42"/>
      <c r="G11" s="42"/>
      <c r="H11" s="14" t="s">
        <v>28</v>
      </c>
      <c r="I11" s="43" t="s">
        <v>16</v>
      </c>
      <c r="J11" s="43"/>
      <c r="K11" s="43"/>
      <c r="L11" s="43"/>
      <c r="M11" s="15">
        <v>796</v>
      </c>
      <c r="N11" s="17"/>
      <c r="O11" s="16"/>
      <c r="P11" s="19"/>
      <c r="Q11" s="18"/>
      <c r="R11" s="20"/>
      <c r="S11" s="19"/>
      <c r="T11" s="18"/>
      <c r="U11" s="20"/>
      <c r="V11" s="19"/>
      <c r="W11" s="18"/>
      <c r="X11" s="20"/>
      <c r="Y11" s="21">
        <v>1</v>
      </c>
      <c r="Z11" s="44">
        <v>480</v>
      </c>
      <c r="AA11" s="44"/>
      <c r="AB11" s="44"/>
      <c r="AC11" s="44"/>
      <c r="AD11" s="44"/>
      <c r="AE11" s="57"/>
      <c r="AF11" s="66"/>
    </row>
    <row r="12" spans="1:32" s="6" customFormat="1" ht="11.25" customHeight="1">
      <c r="A12" s="52" t="s">
        <v>155</v>
      </c>
      <c r="B12" s="13">
        <v>15</v>
      </c>
      <c r="C12" s="42" t="s">
        <v>41</v>
      </c>
      <c r="D12" s="42"/>
      <c r="E12" s="42"/>
      <c r="F12" s="42"/>
      <c r="G12" s="42"/>
      <c r="H12" s="14" t="s">
        <v>42</v>
      </c>
      <c r="I12" s="43" t="s">
        <v>16</v>
      </c>
      <c r="J12" s="43"/>
      <c r="K12" s="43"/>
      <c r="L12" s="43"/>
      <c r="M12" s="15">
        <v>796</v>
      </c>
      <c r="N12" s="17"/>
      <c r="O12" s="16"/>
      <c r="P12" s="19"/>
      <c r="Q12" s="18"/>
      <c r="R12" s="20"/>
      <c r="S12" s="19"/>
      <c r="T12" s="18"/>
      <c r="U12" s="20"/>
      <c r="V12" s="19"/>
      <c r="W12" s="18"/>
      <c r="X12" s="20"/>
      <c r="Y12" s="21">
        <v>1</v>
      </c>
      <c r="Z12" s="44">
        <v>380</v>
      </c>
      <c r="AA12" s="44"/>
      <c r="AB12" s="44"/>
      <c r="AC12" s="44"/>
      <c r="AD12" s="44"/>
      <c r="AE12" s="57"/>
      <c r="AF12" s="66"/>
    </row>
    <row r="13" spans="1:32" s="6" customFormat="1" ht="11.25" customHeight="1">
      <c r="A13" s="52" t="s">
        <v>155</v>
      </c>
      <c r="B13" s="13">
        <v>40</v>
      </c>
      <c r="C13" s="42" t="s">
        <v>93</v>
      </c>
      <c r="D13" s="42"/>
      <c r="E13" s="42"/>
      <c r="F13" s="42"/>
      <c r="G13" s="42"/>
      <c r="H13" s="14" t="s">
        <v>94</v>
      </c>
      <c r="I13" s="43" t="s">
        <v>16</v>
      </c>
      <c r="J13" s="43"/>
      <c r="K13" s="43"/>
      <c r="L13" s="43"/>
      <c r="M13" s="15">
        <v>796</v>
      </c>
      <c r="N13" s="17"/>
      <c r="O13" s="16"/>
      <c r="P13" s="19"/>
      <c r="Q13" s="18"/>
      <c r="R13" s="20"/>
      <c r="S13" s="19"/>
      <c r="T13" s="18"/>
      <c r="U13" s="20"/>
      <c r="V13" s="19"/>
      <c r="W13" s="18"/>
      <c r="X13" s="20"/>
      <c r="Y13" s="21">
        <v>1</v>
      </c>
      <c r="Z13" s="44">
        <v>790</v>
      </c>
      <c r="AA13" s="44"/>
      <c r="AB13" s="44"/>
      <c r="AC13" s="44"/>
      <c r="AD13" s="44"/>
      <c r="AE13" s="62">
        <f>SUM(Z11:AD13)</f>
        <v>1650</v>
      </c>
      <c r="AF13" s="66">
        <f t="shared" si="0"/>
        <v>1897.4999999999998</v>
      </c>
    </row>
    <row r="14" spans="1:32" s="6" customFormat="1" ht="32.25" customHeight="1">
      <c r="A14" s="7" t="s">
        <v>140</v>
      </c>
      <c r="B14" s="13">
        <v>8</v>
      </c>
      <c r="C14" s="42" t="s">
        <v>29</v>
      </c>
      <c r="D14" s="42"/>
      <c r="E14" s="42"/>
      <c r="F14" s="42"/>
      <c r="G14" s="42"/>
      <c r="H14" s="14" t="s">
        <v>30</v>
      </c>
      <c r="I14" s="43" t="s">
        <v>16</v>
      </c>
      <c r="J14" s="43"/>
      <c r="K14" s="43"/>
      <c r="L14" s="43"/>
      <c r="M14" s="15">
        <v>796</v>
      </c>
      <c r="N14" s="17"/>
      <c r="O14" s="16"/>
      <c r="P14" s="19"/>
      <c r="Q14" s="18"/>
      <c r="R14" s="20"/>
      <c r="S14" s="19"/>
      <c r="T14" s="18"/>
      <c r="U14" s="20"/>
      <c r="V14" s="19"/>
      <c r="W14" s="18"/>
      <c r="X14" s="20"/>
      <c r="Y14" s="21">
        <v>1</v>
      </c>
      <c r="Z14" s="44">
        <v>560</v>
      </c>
      <c r="AA14" s="44"/>
      <c r="AB14" s="44"/>
      <c r="AC14" s="44"/>
      <c r="AD14" s="44"/>
      <c r="AE14" s="60">
        <f>Z14</f>
        <v>560</v>
      </c>
      <c r="AF14" s="66">
        <f t="shared" si="0"/>
        <v>644</v>
      </c>
    </row>
    <row r="15" spans="1:32" s="6" customFormat="1" ht="21.75" customHeight="1">
      <c r="A15" s="52" t="s">
        <v>146</v>
      </c>
      <c r="B15" s="13">
        <v>9</v>
      </c>
      <c r="C15" s="42" t="s">
        <v>31</v>
      </c>
      <c r="D15" s="42"/>
      <c r="E15" s="42"/>
      <c r="F15" s="42"/>
      <c r="G15" s="42"/>
      <c r="H15" s="14" t="s">
        <v>32</v>
      </c>
      <c r="I15" s="43" t="s">
        <v>16</v>
      </c>
      <c r="J15" s="43"/>
      <c r="K15" s="43"/>
      <c r="L15" s="43"/>
      <c r="M15" s="15">
        <v>796</v>
      </c>
      <c r="N15" s="17"/>
      <c r="O15" s="16"/>
      <c r="P15" s="19"/>
      <c r="Q15" s="18"/>
      <c r="R15" s="20"/>
      <c r="S15" s="19"/>
      <c r="T15" s="18"/>
      <c r="U15" s="20"/>
      <c r="V15" s="19"/>
      <c r="W15" s="18"/>
      <c r="X15" s="20"/>
      <c r="Y15" s="21">
        <v>1</v>
      </c>
      <c r="Z15" s="44">
        <v>350</v>
      </c>
      <c r="AA15" s="44"/>
      <c r="AB15" s="44"/>
      <c r="AC15" s="44"/>
      <c r="AD15" s="44"/>
      <c r="AE15" s="57"/>
      <c r="AF15" s="66"/>
    </row>
    <row r="16" spans="1:32" s="6" customFormat="1" ht="21.75" customHeight="1">
      <c r="A16" s="52" t="s">
        <v>146</v>
      </c>
      <c r="B16" s="13">
        <v>17</v>
      </c>
      <c r="C16" s="42" t="s">
        <v>48</v>
      </c>
      <c r="D16" s="42"/>
      <c r="E16" s="42"/>
      <c r="F16" s="42"/>
      <c r="G16" s="42"/>
      <c r="H16" s="14" t="s">
        <v>47</v>
      </c>
      <c r="I16" s="43" t="s">
        <v>16</v>
      </c>
      <c r="J16" s="43"/>
      <c r="K16" s="43"/>
      <c r="L16" s="43"/>
      <c r="M16" s="15">
        <v>796</v>
      </c>
      <c r="N16" s="17"/>
      <c r="O16" s="16"/>
      <c r="P16" s="19"/>
      <c r="Q16" s="18"/>
      <c r="R16" s="20"/>
      <c r="S16" s="19"/>
      <c r="T16" s="18"/>
      <c r="U16" s="20"/>
      <c r="V16" s="19"/>
      <c r="W16" s="18"/>
      <c r="X16" s="20"/>
      <c r="Y16" s="21">
        <v>1</v>
      </c>
      <c r="Z16" s="44">
        <v>330</v>
      </c>
      <c r="AA16" s="44"/>
      <c r="AB16" s="44"/>
      <c r="AC16" s="44"/>
      <c r="AD16" s="44"/>
      <c r="AE16" s="57"/>
      <c r="AF16" s="66"/>
    </row>
    <row r="17" spans="1:32" s="6" customFormat="1" ht="21.75" customHeight="1">
      <c r="A17" s="52" t="s">
        <v>146</v>
      </c>
      <c r="B17" s="13">
        <v>5</v>
      </c>
      <c r="C17" s="42" t="s">
        <v>23</v>
      </c>
      <c r="D17" s="42"/>
      <c r="E17" s="42"/>
      <c r="F17" s="42"/>
      <c r="G17" s="42"/>
      <c r="H17" s="14" t="s">
        <v>24</v>
      </c>
      <c r="I17" s="43" t="s">
        <v>16</v>
      </c>
      <c r="J17" s="43"/>
      <c r="K17" s="43"/>
      <c r="L17" s="43"/>
      <c r="M17" s="15">
        <v>796</v>
      </c>
      <c r="N17" s="17"/>
      <c r="O17" s="16"/>
      <c r="P17" s="19"/>
      <c r="Q17" s="18"/>
      <c r="R17" s="20"/>
      <c r="S17" s="19"/>
      <c r="T17" s="18"/>
      <c r="U17" s="20"/>
      <c r="V17" s="19"/>
      <c r="W17" s="18"/>
      <c r="X17" s="20"/>
      <c r="Y17" s="21">
        <v>1</v>
      </c>
      <c r="Z17" s="44">
        <v>370</v>
      </c>
      <c r="AA17" s="44"/>
      <c r="AB17" s="44"/>
      <c r="AC17" s="44"/>
      <c r="AD17" s="44"/>
      <c r="AE17" s="62">
        <f>SUM(Z15:AD17)</f>
        <v>1050</v>
      </c>
      <c r="AF17" s="66">
        <f t="shared" si="0"/>
        <v>1207.5</v>
      </c>
    </row>
    <row r="18" spans="1:32" s="6" customFormat="1" ht="21.75" customHeight="1">
      <c r="A18" s="52" t="s">
        <v>156</v>
      </c>
      <c r="B18" s="13">
        <v>10</v>
      </c>
      <c r="C18" s="42" t="s">
        <v>33</v>
      </c>
      <c r="D18" s="42"/>
      <c r="E18" s="42"/>
      <c r="F18" s="42"/>
      <c r="G18" s="42"/>
      <c r="H18" s="14" t="s">
        <v>34</v>
      </c>
      <c r="I18" s="43" t="s">
        <v>16</v>
      </c>
      <c r="J18" s="43"/>
      <c r="K18" s="43"/>
      <c r="L18" s="43"/>
      <c r="M18" s="15">
        <v>796</v>
      </c>
      <c r="N18" s="17"/>
      <c r="O18" s="16"/>
      <c r="P18" s="19"/>
      <c r="Q18" s="18"/>
      <c r="R18" s="20"/>
      <c r="S18" s="19"/>
      <c r="T18" s="18"/>
      <c r="U18" s="20"/>
      <c r="V18" s="19"/>
      <c r="W18" s="18"/>
      <c r="X18" s="20"/>
      <c r="Y18" s="21">
        <v>1</v>
      </c>
      <c r="Z18" s="44">
        <v>580</v>
      </c>
      <c r="AA18" s="44"/>
      <c r="AB18" s="44"/>
      <c r="AC18" s="44"/>
      <c r="AD18" s="44"/>
      <c r="AE18" s="55"/>
      <c r="AF18" s="66"/>
    </row>
    <row r="19" spans="1:32" s="6" customFormat="1" ht="21.75" customHeight="1">
      <c r="A19" s="52" t="s">
        <v>141</v>
      </c>
      <c r="B19" s="13">
        <v>13</v>
      </c>
      <c r="C19" s="42" t="s">
        <v>39</v>
      </c>
      <c r="D19" s="42"/>
      <c r="E19" s="42"/>
      <c r="F19" s="42"/>
      <c r="G19" s="42"/>
      <c r="H19" s="14" t="s">
        <v>40</v>
      </c>
      <c r="I19" s="43" t="s">
        <v>16</v>
      </c>
      <c r="J19" s="43"/>
      <c r="K19" s="43"/>
      <c r="L19" s="43"/>
      <c r="M19" s="15">
        <v>796</v>
      </c>
      <c r="N19" s="17"/>
      <c r="O19" s="16"/>
      <c r="P19" s="19"/>
      <c r="Q19" s="18"/>
      <c r="R19" s="20"/>
      <c r="S19" s="19"/>
      <c r="T19" s="18"/>
      <c r="U19" s="20"/>
      <c r="V19" s="19"/>
      <c r="W19" s="18"/>
      <c r="X19" s="20"/>
      <c r="Y19" s="21">
        <v>1</v>
      </c>
      <c r="Z19" s="44">
        <v>900</v>
      </c>
      <c r="AA19" s="44"/>
      <c r="AB19" s="44"/>
      <c r="AC19" s="44"/>
      <c r="AD19" s="44"/>
      <c r="AE19" s="62">
        <f>Z19</f>
        <v>900</v>
      </c>
      <c r="AF19" s="66">
        <f t="shared" si="0"/>
        <v>1035</v>
      </c>
    </row>
    <row r="20" spans="1:32" s="6" customFormat="1" ht="21.75" customHeight="1">
      <c r="A20" s="52" t="s">
        <v>133</v>
      </c>
      <c r="B20" s="13">
        <v>15</v>
      </c>
      <c r="C20" s="42" t="s">
        <v>44</v>
      </c>
      <c r="D20" s="42"/>
      <c r="E20" s="42"/>
      <c r="F20" s="42"/>
      <c r="G20" s="42"/>
      <c r="H20" s="14" t="s">
        <v>45</v>
      </c>
      <c r="I20" s="43" t="s">
        <v>16</v>
      </c>
      <c r="J20" s="43"/>
      <c r="K20" s="43"/>
      <c r="L20" s="43"/>
      <c r="M20" s="15">
        <v>796</v>
      </c>
      <c r="N20" s="17"/>
      <c r="O20" s="16"/>
      <c r="P20" s="19"/>
      <c r="Q20" s="18"/>
      <c r="R20" s="20"/>
      <c r="S20" s="19"/>
      <c r="T20" s="18"/>
      <c r="U20" s="20"/>
      <c r="V20" s="19"/>
      <c r="W20" s="18"/>
      <c r="X20" s="20"/>
      <c r="Y20" s="21">
        <v>1</v>
      </c>
      <c r="Z20" s="44">
        <v>330</v>
      </c>
      <c r="AA20" s="44"/>
      <c r="AB20" s="44"/>
      <c r="AC20" s="44"/>
      <c r="AD20" s="44"/>
      <c r="AE20" s="62">
        <f>Z20</f>
        <v>330</v>
      </c>
      <c r="AF20" s="66">
        <f t="shared" si="0"/>
        <v>379.49999999999994</v>
      </c>
    </row>
    <row r="21" spans="1:32" s="6" customFormat="1" ht="21.75" customHeight="1">
      <c r="A21" s="52" t="s">
        <v>139</v>
      </c>
      <c r="B21" s="13">
        <v>16</v>
      </c>
      <c r="C21" s="42" t="s">
        <v>46</v>
      </c>
      <c r="D21" s="42"/>
      <c r="E21" s="42"/>
      <c r="F21" s="42"/>
      <c r="G21" s="42"/>
      <c r="H21" s="14" t="s">
        <v>47</v>
      </c>
      <c r="I21" s="43" t="s">
        <v>16</v>
      </c>
      <c r="J21" s="43"/>
      <c r="K21" s="43"/>
      <c r="L21" s="43"/>
      <c r="M21" s="15">
        <v>796</v>
      </c>
      <c r="N21" s="17"/>
      <c r="O21" s="16"/>
      <c r="P21" s="19"/>
      <c r="Q21" s="18"/>
      <c r="R21" s="20"/>
      <c r="S21" s="19"/>
      <c r="T21" s="18"/>
      <c r="U21" s="20"/>
      <c r="V21" s="19"/>
      <c r="W21" s="18"/>
      <c r="X21" s="20"/>
      <c r="Y21" s="21">
        <v>1</v>
      </c>
      <c r="Z21" s="44">
        <v>330</v>
      </c>
      <c r="AA21" s="44"/>
      <c r="AB21" s="44"/>
      <c r="AC21" s="44"/>
      <c r="AD21" s="44"/>
      <c r="AE21" s="62">
        <f>Z21</f>
        <v>330</v>
      </c>
      <c r="AF21" s="66">
        <f t="shared" si="0"/>
        <v>379.49999999999994</v>
      </c>
    </row>
    <row r="22" spans="1:32" s="6" customFormat="1" ht="11.25" customHeight="1">
      <c r="A22" s="52" t="s">
        <v>158</v>
      </c>
      <c r="B22" s="13">
        <v>18</v>
      </c>
      <c r="C22" s="42" t="s">
        <v>49</v>
      </c>
      <c r="D22" s="42"/>
      <c r="E22" s="42"/>
      <c r="F22" s="42"/>
      <c r="G22" s="42"/>
      <c r="H22" s="14" t="s">
        <v>50</v>
      </c>
      <c r="I22" s="43" t="s">
        <v>16</v>
      </c>
      <c r="J22" s="43"/>
      <c r="K22" s="43"/>
      <c r="L22" s="43"/>
      <c r="M22" s="15">
        <v>796</v>
      </c>
      <c r="N22" s="17"/>
      <c r="O22" s="16"/>
      <c r="P22" s="19"/>
      <c r="Q22" s="18"/>
      <c r="R22" s="20"/>
      <c r="S22" s="19"/>
      <c r="T22" s="18"/>
      <c r="U22" s="20"/>
      <c r="V22" s="19"/>
      <c r="W22" s="18"/>
      <c r="X22" s="20"/>
      <c r="Y22" s="21">
        <v>1</v>
      </c>
      <c r="Z22" s="44">
        <v>550</v>
      </c>
      <c r="AA22" s="44"/>
      <c r="AB22" s="44"/>
      <c r="AC22" s="44"/>
      <c r="AD22" s="44"/>
      <c r="AE22" s="56"/>
      <c r="AF22" s="66"/>
    </row>
    <row r="23" spans="1:32" s="6" customFormat="1" ht="11.25" customHeight="1">
      <c r="A23" s="52" t="s">
        <v>158</v>
      </c>
      <c r="B23" s="13">
        <v>32</v>
      </c>
      <c r="C23" s="42" t="s">
        <v>77</v>
      </c>
      <c r="D23" s="42"/>
      <c r="E23" s="42"/>
      <c r="F23" s="42"/>
      <c r="G23" s="42"/>
      <c r="H23" s="14" t="s">
        <v>78</v>
      </c>
      <c r="I23" s="43" t="s">
        <v>16</v>
      </c>
      <c r="J23" s="43"/>
      <c r="K23" s="43"/>
      <c r="L23" s="43"/>
      <c r="M23" s="15">
        <v>796</v>
      </c>
      <c r="N23" s="17"/>
      <c r="O23" s="16"/>
      <c r="P23" s="19"/>
      <c r="Q23" s="18"/>
      <c r="R23" s="20"/>
      <c r="S23" s="19"/>
      <c r="T23" s="18"/>
      <c r="U23" s="20"/>
      <c r="V23" s="19"/>
      <c r="W23" s="18"/>
      <c r="X23" s="20"/>
      <c r="Y23" s="21">
        <v>1</v>
      </c>
      <c r="Z23" s="44">
        <v>990</v>
      </c>
      <c r="AA23" s="44"/>
      <c r="AB23" s="44"/>
      <c r="AC23" s="44"/>
      <c r="AD23" s="44"/>
      <c r="AE23" s="57"/>
      <c r="AF23" s="66"/>
    </row>
    <row r="24" spans="1:32" s="6" customFormat="1" ht="11.25" customHeight="1">
      <c r="A24" s="52" t="s">
        <v>158</v>
      </c>
      <c r="B24" s="13">
        <v>11</v>
      </c>
      <c r="C24" s="42" t="s">
        <v>35</v>
      </c>
      <c r="D24" s="42"/>
      <c r="E24" s="42"/>
      <c r="F24" s="42"/>
      <c r="G24" s="42"/>
      <c r="H24" s="14" t="s">
        <v>36</v>
      </c>
      <c r="I24" s="43" t="s">
        <v>16</v>
      </c>
      <c r="J24" s="43"/>
      <c r="K24" s="43"/>
      <c r="L24" s="43"/>
      <c r="M24" s="15">
        <v>796</v>
      </c>
      <c r="N24" s="17"/>
      <c r="O24" s="16"/>
      <c r="P24" s="19"/>
      <c r="Q24" s="18"/>
      <c r="R24" s="20"/>
      <c r="S24" s="19"/>
      <c r="T24" s="18"/>
      <c r="U24" s="20"/>
      <c r="V24" s="19"/>
      <c r="W24" s="18"/>
      <c r="X24" s="20"/>
      <c r="Y24" s="21">
        <v>1</v>
      </c>
      <c r="Z24" s="44">
        <v>480</v>
      </c>
      <c r="AA24" s="44"/>
      <c r="AB24" s="44"/>
      <c r="AC24" s="44"/>
      <c r="AD24" s="44"/>
      <c r="AE24" s="57"/>
      <c r="AF24" s="66"/>
    </row>
    <row r="25" spans="1:32" s="6" customFormat="1" ht="11.25" customHeight="1">
      <c r="A25" s="52" t="s">
        <v>158</v>
      </c>
      <c r="B25" s="13">
        <v>26</v>
      </c>
      <c r="C25" s="42" t="s">
        <v>65</v>
      </c>
      <c r="D25" s="42"/>
      <c r="E25" s="42"/>
      <c r="F25" s="42"/>
      <c r="G25" s="42"/>
      <c r="H25" s="14" t="s">
        <v>66</v>
      </c>
      <c r="I25" s="43" t="s">
        <v>16</v>
      </c>
      <c r="J25" s="43"/>
      <c r="K25" s="43"/>
      <c r="L25" s="43"/>
      <c r="M25" s="15">
        <v>796</v>
      </c>
      <c r="N25" s="17"/>
      <c r="O25" s="16"/>
      <c r="P25" s="19"/>
      <c r="Q25" s="18"/>
      <c r="R25" s="20"/>
      <c r="S25" s="19"/>
      <c r="T25" s="18"/>
      <c r="U25" s="20"/>
      <c r="V25" s="19"/>
      <c r="W25" s="18"/>
      <c r="X25" s="20"/>
      <c r="Y25" s="21">
        <v>1</v>
      </c>
      <c r="Z25" s="44">
        <v>600</v>
      </c>
      <c r="AA25" s="44"/>
      <c r="AB25" s="44"/>
      <c r="AC25" s="44"/>
      <c r="AD25" s="44"/>
      <c r="AE25" s="61">
        <f>SUM(Z22:AD25)</f>
        <v>2620</v>
      </c>
      <c r="AF25" s="66">
        <f t="shared" si="0"/>
        <v>3012.9999999999995</v>
      </c>
    </row>
    <row r="26" spans="1:32" s="6" customFormat="1" ht="11.25" customHeight="1">
      <c r="A26" s="52" t="s">
        <v>154</v>
      </c>
      <c r="B26" s="13">
        <v>19</v>
      </c>
      <c r="C26" s="42" t="s">
        <v>51</v>
      </c>
      <c r="D26" s="42"/>
      <c r="E26" s="42"/>
      <c r="F26" s="42"/>
      <c r="G26" s="42"/>
      <c r="H26" s="14" t="s">
        <v>52</v>
      </c>
      <c r="I26" s="43" t="s">
        <v>16</v>
      </c>
      <c r="J26" s="43"/>
      <c r="K26" s="43"/>
      <c r="L26" s="43"/>
      <c r="M26" s="15">
        <v>796</v>
      </c>
      <c r="N26" s="17"/>
      <c r="O26" s="16"/>
      <c r="P26" s="19"/>
      <c r="Q26" s="18"/>
      <c r="R26" s="20"/>
      <c r="S26" s="19"/>
      <c r="T26" s="18"/>
      <c r="U26" s="20"/>
      <c r="V26" s="19"/>
      <c r="W26" s="18"/>
      <c r="X26" s="20"/>
      <c r="Y26" s="21">
        <v>1</v>
      </c>
      <c r="Z26" s="45">
        <v>1300</v>
      </c>
      <c r="AA26" s="45"/>
      <c r="AB26" s="45"/>
      <c r="AC26" s="45"/>
      <c r="AD26" s="45"/>
      <c r="AE26" s="63">
        <f>Z26</f>
        <v>1300</v>
      </c>
      <c r="AF26" s="66">
        <f t="shared" si="0"/>
        <v>1494.9999999999998</v>
      </c>
    </row>
    <row r="27" spans="1:32" s="6" customFormat="1" ht="11.25" customHeight="1">
      <c r="A27" s="52" t="s">
        <v>153</v>
      </c>
      <c r="B27" s="13">
        <v>20</v>
      </c>
      <c r="C27" s="42" t="s">
        <v>53</v>
      </c>
      <c r="D27" s="42"/>
      <c r="E27" s="42"/>
      <c r="F27" s="42"/>
      <c r="G27" s="42"/>
      <c r="H27" s="14" t="s">
        <v>54</v>
      </c>
      <c r="I27" s="43" t="s">
        <v>16</v>
      </c>
      <c r="J27" s="43"/>
      <c r="K27" s="43"/>
      <c r="L27" s="43"/>
      <c r="M27" s="15">
        <v>796</v>
      </c>
      <c r="N27" s="17"/>
      <c r="O27" s="16"/>
      <c r="P27" s="19"/>
      <c r="Q27" s="18"/>
      <c r="R27" s="20"/>
      <c r="S27" s="19"/>
      <c r="T27" s="18"/>
      <c r="U27" s="20"/>
      <c r="V27" s="19"/>
      <c r="W27" s="18"/>
      <c r="X27" s="20"/>
      <c r="Y27" s="21">
        <v>1</v>
      </c>
      <c r="Z27" s="45">
        <v>1300</v>
      </c>
      <c r="AA27" s="45"/>
      <c r="AB27" s="45"/>
      <c r="AC27" s="45"/>
      <c r="AD27" s="45"/>
      <c r="AE27" s="56"/>
      <c r="AF27" s="66"/>
    </row>
    <row r="28" spans="1:32" s="6" customFormat="1" ht="11.25" customHeight="1">
      <c r="A28" s="52" t="s">
        <v>153</v>
      </c>
      <c r="B28" s="13">
        <v>29</v>
      </c>
      <c r="C28" s="42" t="s">
        <v>71</v>
      </c>
      <c r="D28" s="42"/>
      <c r="E28" s="42"/>
      <c r="F28" s="42"/>
      <c r="G28" s="42"/>
      <c r="H28" s="14" t="s">
        <v>72</v>
      </c>
      <c r="I28" s="43" t="s">
        <v>16</v>
      </c>
      <c r="J28" s="43"/>
      <c r="K28" s="43"/>
      <c r="L28" s="43"/>
      <c r="M28" s="15">
        <v>796</v>
      </c>
      <c r="N28" s="17"/>
      <c r="O28" s="16"/>
      <c r="P28" s="19"/>
      <c r="Q28" s="18"/>
      <c r="R28" s="20"/>
      <c r="S28" s="19"/>
      <c r="T28" s="18"/>
      <c r="U28" s="20"/>
      <c r="V28" s="19"/>
      <c r="W28" s="18"/>
      <c r="X28" s="20"/>
      <c r="Y28" s="21">
        <v>1</v>
      </c>
      <c r="Z28" s="45">
        <v>1900</v>
      </c>
      <c r="AA28" s="45"/>
      <c r="AB28" s="45"/>
      <c r="AC28" s="45"/>
      <c r="AD28" s="45"/>
      <c r="AE28" s="57"/>
      <c r="AF28" s="66"/>
    </row>
    <row r="29" spans="1:32" s="6" customFormat="1" ht="11.25" customHeight="1">
      <c r="A29" s="52" t="s">
        <v>153</v>
      </c>
      <c r="B29" s="13">
        <v>42</v>
      </c>
      <c r="C29" s="42" t="s">
        <v>97</v>
      </c>
      <c r="D29" s="42"/>
      <c r="E29" s="42"/>
      <c r="F29" s="42"/>
      <c r="G29" s="42"/>
      <c r="H29" s="14" t="s">
        <v>98</v>
      </c>
      <c r="I29" s="43" t="s">
        <v>16</v>
      </c>
      <c r="J29" s="43"/>
      <c r="K29" s="43"/>
      <c r="L29" s="43"/>
      <c r="M29" s="15">
        <v>796</v>
      </c>
      <c r="N29" s="17"/>
      <c r="O29" s="16"/>
      <c r="P29" s="19"/>
      <c r="Q29" s="18"/>
      <c r="R29" s="20"/>
      <c r="S29" s="19"/>
      <c r="T29" s="18"/>
      <c r="U29" s="20"/>
      <c r="V29" s="19"/>
      <c r="W29" s="18"/>
      <c r="X29" s="20"/>
      <c r="Y29" s="21">
        <v>1</v>
      </c>
      <c r="Z29" s="45">
        <v>2000</v>
      </c>
      <c r="AA29" s="45"/>
      <c r="AB29" s="45"/>
      <c r="AC29" s="45"/>
      <c r="AD29" s="45"/>
      <c r="AE29" s="64">
        <f>SUM(Z27:AD29)</f>
        <v>5200</v>
      </c>
      <c r="AF29" s="66">
        <f>AE29*1.12</f>
        <v>5824.000000000001</v>
      </c>
    </row>
    <row r="30" spans="1:32" s="6" customFormat="1" ht="11.25" customHeight="1">
      <c r="A30" s="52" t="s">
        <v>135</v>
      </c>
      <c r="B30" s="13">
        <v>21</v>
      </c>
      <c r="C30" s="42" t="s">
        <v>55</v>
      </c>
      <c r="D30" s="42"/>
      <c r="E30" s="42"/>
      <c r="F30" s="42"/>
      <c r="G30" s="42"/>
      <c r="H30" s="14" t="s">
        <v>56</v>
      </c>
      <c r="I30" s="43" t="s">
        <v>16</v>
      </c>
      <c r="J30" s="43"/>
      <c r="K30" s="43"/>
      <c r="L30" s="43"/>
      <c r="M30" s="15">
        <v>796</v>
      </c>
      <c r="N30" s="17"/>
      <c r="O30" s="16"/>
      <c r="P30" s="19"/>
      <c r="Q30" s="18"/>
      <c r="R30" s="20"/>
      <c r="S30" s="19"/>
      <c r="T30" s="18"/>
      <c r="U30" s="20"/>
      <c r="V30" s="19"/>
      <c r="W30" s="18"/>
      <c r="X30" s="20"/>
      <c r="Y30" s="21">
        <v>1</v>
      </c>
      <c r="Z30" s="44">
        <v>600</v>
      </c>
      <c r="AA30" s="44"/>
      <c r="AB30" s="44"/>
      <c r="AC30" s="44"/>
      <c r="AD30" s="44"/>
      <c r="AE30" s="57"/>
      <c r="AF30" s="66"/>
    </row>
    <row r="31" spans="1:32" s="6" customFormat="1" ht="11.25" customHeight="1">
      <c r="A31" s="52" t="s">
        <v>135</v>
      </c>
      <c r="B31" s="13">
        <v>3</v>
      </c>
      <c r="C31" s="42" t="s">
        <v>19</v>
      </c>
      <c r="D31" s="42"/>
      <c r="E31" s="42"/>
      <c r="F31" s="42"/>
      <c r="G31" s="42"/>
      <c r="H31" s="14" t="s">
        <v>20</v>
      </c>
      <c r="I31" s="43" t="s">
        <v>16</v>
      </c>
      <c r="J31" s="43"/>
      <c r="K31" s="43"/>
      <c r="L31" s="43"/>
      <c r="M31" s="15">
        <v>796</v>
      </c>
      <c r="N31" s="17"/>
      <c r="O31" s="16"/>
      <c r="P31" s="19"/>
      <c r="Q31" s="18"/>
      <c r="R31" s="20"/>
      <c r="S31" s="19"/>
      <c r="T31" s="18"/>
      <c r="U31" s="20"/>
      <c r="V31" s="19"/>
      <c r="W31" s="18"/>
      <c r="X31" s="20"/>
      <c r="Y31" s="21">
        <v>1</v>
      </c>
      <c r="Z31" s="44">
        <v>540</v>
      </c>
      <c r="AA31" s="44"/>
      <c r="AB31" s="44"/>
      <c r="AC31" s="44"/>
      <c r="AD31" s="44"/>
      <c r="AE31" s="62">
        <f>SUM(Z30:AD31)</f>
        <v>1140</v>
      </c>
      <c r="AF31" s="66">
        <f t="shared" si="0"/>
        <v>1311</v>
      </c>
    </row>
    <row r="32" spans="1:32" s="6" customFormat="1" ht="21.75" customHeight="1">
      <c r="A32" s="7" t="s">
        <v>136</v>
      </c>
      <c r="B32" s="13">
        <v>22</v>
      </c>
      <c r="C32" s="42" t="s">
        <v>57</v>
      </c>
      <c r="D32" s="42"/>
      <c r="E32" s="42"/>
      <c r="F32" s="42"/>
      <c r="G32" s="42"/>
      <c r="H32" s="14" t="s">
        <v>58</v>
      </c>
      <c r="I32" s="43" t="s">
        <v>16</v>
      </c>
      <c r="J32" s="43"/>
      <c r="K32" s="43"/>
      <c r="L32" s="43"/>
      <c r="M32" s="15">
        <v>796</v>
      </c>
      <c r="N32" s="17"/>
      <c r="O32" s="16"/>
      <c r="P32" s="19"/>
      <c r="Q32" s="18"/>
      <c r="R32" s="20"/>
      <c r="S32" s="19"/>
      <c r="T32" s="18"/>
      <c r="U32" s="20"/>
      <c r="V32" s="19"/>
      <c r="W32" s="18"/>
      <c r="X32" s="20"/>
      <c r="Y32" s="21">
        <v>1</v>
      </c>
      <c r="Z32" s="44">
        <v>550</v>
      </c>
      <c r="AA32" s="44"/>
      <c r="AB32" s="44"/>
      <c r="AC32" s="44"/>
      <c r="AD32" s="44"/>
      <c r="AE32" s="56"/>
      <c r="AF32" s="66"/>
    </row>
    <row r="33" spans="1:32" s="6" customFormat="1" ht="21.75" customHeight="1">
      <c r="A33" s="7" t="s">
        <v>136</v>
      </c>
      <c r="B33" s="13">
        <v>24</v>
      </c>
      <c r="C33" s="42" t="s">
        <v>61</v>
      </c>
      <c r="D33" s="42"/>
      <c r="E33" s="42"/>
      <c r="F33" s="42"/>
      <c r="G33" s="42"/>
      <c r="H33" s="14" t="s">
        <v>62</v>
      </c>
      <c r="I33" s="43" t="s">
        <v>16</v>
      </c>
      <c r="J33" s="43"/>
      <c r="K33" s="43"/>
      <c r="L33" s="43"/>
      <c r="M33" s="15">
        <v>796</v>
      </c>
      <c r="N33" s="17"/>
      <c r="O33" s="16"/>
      <c r="P33" s="19"/>
      <c r="Q33" s="18"/>
      <c r="R33" s="20"/>
      <c r="S33" s="19"/>
      <c r="T33" s="18"/>
      <c r="U33" s="20"/>
      <c r="V33" s="19"/>
      <c r="W33" s="18"/>
      <c r="X33" s="20"/>
      <c r="Y33" s="21">
        <v>1</v>
      </c>
      <c r="Z33" s="45">
        <v>1150</v>
      </c>
      <c r="AA33" s="45"/>
      <c r="AB33" s="45"/>
      <c r="AC33" s="45"/>
      <c r="AD33" s="45"/>
      <c r="AE33" s="57"/>
      <c r="AF33" s="66"/>
    </row>
    <row r="34" spans="1:32" s="6" customFormat="1" ht="21.75" customHeight="1">
      <c r="A34" s="7" t="s">
        <v>136</v>
      </c>
      <c r="B34" s="13">
        <v>31</v>
      </c>
      <c r="C34" s="42" t="s">
        <v>75</v>
      </c>
      <c r="D34" s="42"/>
      <c r="E34" s="42"/>
      <c r="F34" s="42"/>
      <c r="G34" s="42"/>
      <c r="H34" s="14" t="s">
        <v>76</v>
      </c>
      <c r="I34" s="43" t="s">
        <v>16</v>
      </c>
      <c r="J34" s="43"/>
      <c r="K34" s="43"/>
      <c r="L34" s="43"/>
      <c r="M34" s="15">
        <v>796</v>
      </c>
      <c r="N34" s="17"/>
      <c r="O34" s="16"/>
      <c r="P34" s="19"/>
      <c r="Q34" s="18"/>
      <c r="R34" s="20"/>
      <c r="S34" s="19"/>
      <c r="T34" s="18"/>
      <c r="U34" s="20"/>
      <c r="V34" s="19"/>
      <c r="W34" s="18"/>
      <c r="X34" s="20"/>
      <c r="Y34" s="21">
        <v>1</v>
      </c>
      <c r="Z34" s="44">
        <v>550</v>
      </c>
      <c r="AA34" s="44"/>
      <c r="AB34" s="44"/>
      <c r="AC34" s="44"/>
      <c r="AD34" s="44"/>
      <c r="AE34" s="57"/>
      <c r="AF34" s="66"/>
    </row>
    <row r="35" spans="1:32" s="6" customFormat="1" ht="21.75" customHeight="1">
      <c r="A35" s="7" t="s">
        <v>136</v>
      </c>
      <c r="B35" s="13">
        <v>33</v>
      </c>
      <c r="C35" s="42" t="s">
        <v>79</v>
      </c>
      <c r="D35" s="42"/>
      <c r="E35" s="42"/>
      <c r="F35" s="42"/>
      <c r="G35" s="42"/>
      <c r="H35" s="14" t="s">
        <v>80</v>
      </c>
      <c r="I35" s="43" t="s">
        <v>16</v>
      </c>
      <c r="J35" s="43"/>
      <c r="K35" s="43"/>
      <c r="L35" s="43"/>
      <c r="M35" s="15">
        <v>796</v>
      </c>
      <c r="N35" s="17"/>
      <c r="O35" s="16"/>
      <c r="P35" s="19"/>
      <c r="Q35" s="18"/>
      <c r="R35" s="20"/>
      <c r="S35" s="19"/>
      <c r="T35" s="18"/>
      <c r="U35" s="20"/>
      <c r="V35" s="19"/>
      <c r="W35" s="18"/>
      <c r="X35" s="20"/>
      <c r="Y35" s="21">
        <v>1</v>
      </c>
      <c r="Z35" s="45">
        <v>1000</v>
      </c>
      <c r="AA35" s="45"/>
      <c r="AB35" s="45"/>
      <c r="AC35" s="45"/>
      <c r="AD35" s="45"/>
      <c r="AE35" s="57"/>
      <c r="AF35" s="66"/>
    </row>
    <row r="36" spans="1:32" s="6" customFormat="1" ht="21.75" customHeight="1">
      <c r="A36" s="7" t="s">
        <v>136</v>
      </c>
      <c r="B36" s="13">
        <v>36</v>
      </c>
      <c r="C36" s="42" t="s">
        <v>85</v>
      </c>
      <c r="D36" s="42"/>
      <c r="E36" s="42"/>
      <c r="F36" s="42"/>
      <c r="G36" s="42"/>
      <c r="H36" s="14" t="s">
        <v>86</v>
      </c>
      <c r="I36" s="43" t="s">
        <v>16</v>
      </c>
      <c r="J36" s="43"/>
      <c r="K36" s="43"/>
      <c r="L36" s="43"/>
      <c r="M36" s="15">
        <v>796</v>
      </c>
      <c r="N36" s="17"/>
      <c r="O36" s="16"/>
      <c r="P36" s="19"/>
      <c r="Q36" s="18"/>
      <c r="R36" s="20"/>
      <c r="S36" s="19"/>
      <c r="T36" s="18"/>
      <c r="U36" s="20"/>
      <c r="V36" s="19"/>
      <c r="W36" s="18"/>
      <c r="X36" s="20"/>
      <c r="Y36" s="21">
        <v>1</v>
      </c>
      <c r="Z36" s="45">
        <v>1200</v>
      </c>
      <c r="AA36" s="45"/>
      <c r="AB36" s="45"/>
      <c r="AC36" s="45"/>
      <c r="AD36" s="45"/>
      <c r="AE36" s="61">
        <f>SUM(Z32:AD36)</f>
        <v>4450</v>
      </c>
      <c r="AF36" s="66">
        <f>AE36*1.12</f>
        <v>4984.000000000001</v>
      </c>
    </row>
    <row r="37" spans="1:32" s="6" customFormat="1" ht="11.25" customHeight="1">
      <c r="A37" s="52" t="s">
        <v>148</v>
      </c>
      <c r="B37" s="13">
        <v>25</v>
      </c>
      <c r="C37" s="42" t="s">
        <v>63</v>
      </c>
      <c r="D37" s="42"/>
      <c r="E37" s="42"/>
      <c r="F37" s="42"/>
      <c r="G37" s="42"/>
      <c r="H37" s="14" t="s">
        <v>64</v>
      </c>
      <c r="I37" s="43" t="s">
        <v>16</v>
      </c>
      <c r="J37" s="43"/>
      <c r="K37" s="43"/>
      <c r="L37" s="43"/>
      <c r="M37" s="15">
        <v>796</v>
      </c>
      <c r="N37" s="17"/>
      <c r="O37" s="16"/>
      <c r="P37" s="19"/>
      <c r="Q37" s="18"/>
      <c r="R37" s="20"/>
      <c r="S37" s="19"/>
      <c r="T37" s="18"/>
      <c r="U37" s="20"/>
      <c r="V37" s="19"/>
      <c r="W37" s="18"/>
      <c r="X37" s="20"/>
      <c r="Y37" s="21">
        <v>1</v>
      </c>
      <c r="Z37" s="44">
        <v>600</v>
      </c>
      <c r="AA37" s="44"/>
      <c r="AB37" s="44"/>
      <c r="AC37" s="44"/>
      <c r="AD37" s="44"/>
      <c r="AE37" s="62"/>
      <c r="AF37" s="66"/>
    </row>
    <row r="38" spans="1:32" s="6" customFormat="1" ht="11.25" customHeight="1">
      <c r="A38" s="52" t="s">
        <v>148</v>
      </c>
      <c r="B38" s="13">
        <v>30</v>
      </c>
      <c r="C38" s="42" t="s">
        <v>73</v>
      </c>
      <c r="D38" s="42"/>
      <c r="E38" s="42"/>
      <c r="F38" s="42"/>
      <c r="G38" s="42"/>
      <c r="H38" s="14" t="s">
        <v>74</v>
      </c>
      <c r="I38" s="43" t="s">
        <v>16</v>
      </c>
      <c r="J38" s="43"/>
      <c r="K38" s="43"/>
      <c r="L38" s="43"/>
      <c r="M38" s="15">
        <v>796</v>
      </c>
      <c r="N38" s="17"/>
      <c r="O38" s="16"/>
      <c r="P38" s="19"/>
      <c r="Q38" s="18"/>
      <c r="R38" s="20"/>
      <c r="S38" s="19"/>
      <c r="T38" s="18"/>
      <c r="U38" s="20"/>
      <c r="V38" s="19"/>
      <c r="W38" s="18"/>
      <c r="X38" s="20"/>
      <c r="Y38" s="21">
        <v>1</v>
      </c>
      <c r="Z38" s="44">
        <v>550</v>
      </c>
      <c r="AA38" s="44"/>
      <c r="AB38" s="44"/>
      <c r="AC38" s="44"/>
      <c r="AD38" s="44"/>
      <c r="AE38" s="62">
        <f>SUM(Z37:AD38)</f>
        <v>1150</v>
      </c>
      <c r="AF38" s="66">
        <f t="shared" si="0"/>
        <v>1322.5</v>
      </c>
    </row>
    <row r="39" spans="1:32" s="6" customFormat="1" ht="21.75" customHeight="1">
      <c r="A39" s="52" t="s">
        <v>152</v>
      </c>
      <c r="B39" s="13">
        <v>27</v>
      </c>
      <c r="C39" s="42" t="s">
        <v>67</v>
      </c>
      <c r="D39" s="42"/>
      <c r="E39" s="42"/>
      <c r="F39" s="42"/>
      <c r="G39" s="42"/>
      <c r="H39" s="14" t="s">
        <v>68</v>
      </c>
      <c r="I39" s="43" t="s">
        <v>16</v>
      </c>
      <c r="J39" s="43"/>
      <c r="K39" s="43"/>
      <c r="L39" s="43"/>
      <c r="M39" s="15">
        <v>796</v>
      </c>
      <c r="N39" s="17"/>
      <c r="O39" s="16"/>
      <c r="P39" s="19"/>
      <c r="Q39" s="18"/>
      <c r="R39" s="20"/>
      <c r="S39" s="19"/>
      <c r="T39" s="18"/>
      <c r="U39" s="20"/>
      <c r="V39" s="19"/>
      <c r="W39" s="18"/>
      <c r="X39" s="20"/>
      <c r="Y39" s="21">
        <v>1</v>
      </c>
      <c r="Z39" s="44">
        <v>600</v>
      </c>
      <c r="AA39" s="44"/>
      <c r="AB39" s="44"/>
      <c r="AC39" s="44"/>
      <c r="AD39" s="44"/>
      <c r="AE39" s="60">
        <f>Z39</f>
        <v>600</v>
      </c>
      <c r="AF39" s="66">
        <f t="shared" si="0"/>
        <v>690</v>
      </c>
    </row>
    <row r="40" spans="1:32" s="6" customFormat="1" ht="21.75" customHeight="1">
      <c r="A40" s="52" t="s">
        <v>143</v>
      </c>
      <c r="B40" s="13">
        <v>28</v>
      </c>
      <c r="C40" s="42" t="s">
        <v>69</v>
      </c>
      <c r="D40" s="42"/>
      <c r="E40" s="42"/>
      <c r="F40" s="42"/>
      <c r="G40" s="42"/>
      <c r="H40" s="14" t="s">
        <v>70</v>
      </c>
      <c r="I40" s="43" t="s">
        <v>16</v>
      </c>
      <c r="J40" s="43"/>
      <c r="K40" s="43"/>
      <c r="L40" s="43"/>
      <c r="M40" s="15">
        <v>796</v>
      </c>
      <c r="N40" s="17"/>
      <c r="O40" s="16"/>
      <c r="P40" s="19"/>
      <c r="Q40" s="18"/>
      <c r="R40" s="20"/>
      <c r="S40" s="19"/>
      <c r="T40" s="18"/>
      <c r="U40" s="20"/>
      <c r="V40" s="19"/>
      <c r="W40" s="18"/>
      <c r="X40" s="20"/>
      <c r="Y40" s="21">
        <v>1</v>
      </c>
      <c r="Z40" s="45">
        <v>1100</v>
      </c>
      <c r="AA40" s="45"/>
      <c r="AB40" s="45"/>
      <c r="AC40" s="45"/>
      <c r="AD40" s="45"/>
      <c r="AE40" s="57"/>
      <c r="AF40" s="66"/>
    </row>
    <row r="41" spans="1:32" s="6" customFormat="1" ht="21.75" customHeight="1">
      <c r="A41" s="52" t="s">
        <v>143</v>
      </c>
      <c r="B41" s="13">
        <v>23</v>
      </c>
      <c r="C41" s="42" t="s">
        <v>59</v>
      </c>
      <c r="D41" s="42"/>
      <c r="E41" s="42"/>
      <c r="F41" s="42"/>
      <c r="G41" s="42"/>
      <c r="H41" s="14" t="s">
        <v>60</v>
      </c>
      <c r="I41" s="43" t="s">
        <v>16</v>
      </c>
      <c r="J41" s="43"/>
      <c r="K41" s="43"/>
      <c r="L41" s="43"/>
      <c r="M41" s="15">
        <v>796</v>
      </c>
      <c r="N41" s="17"/>
      <c r="O41" s="16"/>
      <c r="P41" s="19"/>
      <c r="Q41" s="18"/>
      <c r="R41" s="20"/>
      <c r="S41" s="19"/>
      <c r="T41" s="18"/>
      <c r="U41" s="20"/>
      <c r="V41" s="19"/>
      <c r="W41" s="18"/>
      <c r="X41" s="20"/>
      <c r="Y41" s="21">
        <v>1</v>
      </c>
      <c r="Z41" s="45">
        <v>1100</v>
      </c>
      <c r="AA41" s="45"/>
      <c r="AB41" s="45"/>
      <c r="AC41" s="45"/>
      <c r="AD41" s="45"/>
      <c r="AE41" s="63">
        <f>SUM(Z40:AD41)</f>
        <v>2200</v>
      </c>
      <c r="AF41" s="66">
        <f t="shared" si="0"/>
        <v>2530</v>
      </c>
    </row>
    <row r="42" spans="1:32" s="6" customFormat="1" ht="32.25" customHeight="1">
      <c r="A42" s="7" t="s">
        <v>142</v>
      </c>
      <c r="B42" s="13">
        <v>33</v>
      </c>
      <c r="C42" s="42" t="s">
        <v>79</v>
      </c>
      <c r="D42" s="42"/>
      <c r="E42" s="42"/>
      <c r="F42" s="42"/>
      <c r="G42" s="42"/>
      <c r="H42" s="14" t="s">
        <v>80</v>
      </c>
      <c r="I42" s="43" t="s">
        <v>16</v>
      </c>
      <c r="J42" s="43"/>
      <c r="K42" s="43"/>
      <c r="L42" s="43"/>
      <c r="M42" s="15">
        <v>796</v>
      </c>
      <c r="N42" s="17"/>
      <c r="O42" s="16"/>
      <c r="P42" s="19"/>
      <c r="Q42" s="18"/>
      <c r="R42" s="20"/>
      <c r="S42" s="19"/>
      <c r="T42" s="18"/>
      <c r="U42" s="20"/>
      <c r="V42" s="19"/>
      <c r="W42" s="18"/>
      <c r="X42" s="20"/>
      <c r="Y42" s="21">
        <v>1</v>
      </c>
      <c r="Z42" s="45">
        <v>1000</v>
      </c>
      <c r="AA42" s="45"/>
      <c r="AB42" s="45"/>
      <c r="AC42" s="45"/>
      <c r="AD42" s="45"/>
      <c r="AE42" s="65">
        <f>Z42</f>
        <v>1000</v>
      </c>
      <c r="AF42" s="66">
        <f t="shared" si="0"/>
        <v>1150</v>
      </c>
    </row>
    <row r="43" spans="1:32" s="6" customFormat="1" ht="32.25" customHeight="1">
      <c r="A43" s="52" t="s">
        <v>151</v>
      </c>
      <c r="B43" s="13">
        <v>33</v>
      </c>
      <c r="C43" s="42" t="s">
        <v>79</v>
      </c>
      <c r="D43" s="42"/>
      <c r="E43" s="42"/>
      <c r="F43" s="42"/>
      <c r="G43" s="42"/>
      <c r="H43" s="14" t="s">
        <v>80</v>
      </c>
      <c r="I43" s="43" t="s">
        <v>16</v>
      </c>
      <c r="J43" s="43"/>
      <c r="K43" s="43"/>
      <c r="L43" s="43"/>
      <c r="M43" s="15">
        <v>796</v>
      </c>
      <c r="N43" s="17"/>
      <c r="O43" s="16"/>
      <c r="P43" s="19"/>
      <c r="Q43" s="18"/>
      <c r="R43" s="20"/>
      <c r="S43" s="19"/>
      <c r="T43" s="18"/>
      <c r="U43" s="20"/>
      <c r="V43" s="19"/>
      <c r="W43" s="18"/>
      <c r="X43" s="20"/>
      <c r="Y43" s="21">
        <v>1</v>
      </c>
      <c r="Z43" s="45">
        <v>1000</v>
      </c>
      <c r="AA43" s="45"/>
      <c r="AB43" s="45"/>
      <c r="AC43" s="45"/>
      <c r="AD43" s="45"/>
      <c r="AE43" s="57"/>
      <c r="AF43" s="66"/>
    </row>
    <row r="44" spans="1:32" s="6" customFormat="1" ht="32.25" customHeight="1">
      <c r="A44" s="52" t="s">
        <v>151</v>
      </c>
      <c r="B44" s="13">
        <v>34</v>
      </c>
      <c r="C44" s="42" t="s">
        <v>81</v>
      </c>
      <c r="D44" s="42"/>
      <c r="E44" s="42"/>
      <c r="F44" s="42"/>
      <c r="G44" s="42"/>
      <c r="H44" s="14" t="s">
        <v>82</v>
      </c>
      <c r="I44" s="43" t="s">
        <v>16</v>
      </c>
      <c r="J44" s="43"/>
      <c r="K44" s="43"/>
      <c r="L44" s="43"/>
      <c r="M44" s="15">
        <v>796</v>
      </c>
      <c r="N44" s="17"/>
      <c r="O44" s="16"/>
      <c r="P44" s="19"/>
      <c r="Q44" s="18"/>
      <c r="R44" s="20"/>
      <c r="S44" s="19"/>
      <c r="T44" s="18"/>
      <c r="U44" s="20"/>
      <c r="V44" s="19"/>
      <c r="W44" s="18"/>
      <c r="X44" s="20"/>
      <c r="Y44" s="21">
        <v>1</v>
      </c>
      <c r="Z44" s="44">
        <v>850</v>
      </c>
      <c r="AA44" s="44"/>
      <c r="AB44" s="44"/>
      <c r="AC44" s="44"/>
      <c r="AD44" s="44"/>
      <c r="AE44" s="63">
        <f>SUM(Z43:AD44)</f>
        <v>1850</v>
      </c>
      <c r="AF44" s="66">
        <f t="shared" si="0"/>
        <v>2127.5</v>
      </c>
    </row>
    <row r="45" spans="1:32" s="6" customFormat="1" ht="21.75" customHeight="1">
      <c r="A45" s="52" t="s">
        <v>149</v>
      </c>
      <c r="B45" s="13">
        <v>34</v>
      </c>
      <c r="C45" s="42" t="s">
        <v>81</v>
      </c>
      <c r="D45" s="42"/>
      <c r="E45" s="42"/>
      <c r="F45" s="42"/>
      <c r="G45" s="42"/>
      <c r="H45" s="14" t="s">
        <v>82</v>
      </c>
      <c r="I45" s="43" t="s">
        <v>16</v>
      </c>
      <c r="J45" s="43"/>
      <c r="K45" s="43"/>
      <c r="L45" s="43"/>
      <c r="M45" s="15">
        <v>796</v>
      </c>
      <c r="N45" s="17"/>
      <c r="O45" s="16"/>
      <c r="P45" s="19"/>
      <c r="Q45" s="18"/>
      <c r="R45" s="20"/>
      <c r="S45" s="19"/>
      <c r="T45" s="18"/>
      <c r="U45" s="20"/>
      <c r="V45" s="19"/>
      <c r="W45" s="18"/>
      <c r="X45" s="20"/>
      <c r="Y45" s="21">
        <v>1</v>
      </c>
      <c r="Z45" s="44">
        <v>850</v>
      </c>
      <c r="AA45" s="44"/>
      <c r="AB45" s="44"/>
      <c r="AC45" s="44"/>
      <c r="AD45" s="44"/>
      <c r="AE45" s="60">
        <f>Z45</f>
        <v>850</v>
      </c>
      <c r="AF45" s="66">
        <f t="shared" si="0"/>
        <v>977.4999999999999</v>
      </c>
    </row>
    <row r="46" spans="1:32" s="6" customFormat="1" ht="21.75" customHeight="1">
      <c r="A46" s="52" t="s">
        <v>157</v>
      </c>
      <c r="B46" s="13">
        <v>35</v>
      </c>
      <c r="C46" s="42" t="s">
        <v>83</v>
      </c>
      <c r="D46" s="42"/>
      <c r="E46" s="42"/>
      <c r="F46" s="42"/>
      <c r="G46" s="42"/>
      <c r="H46" s="14" t="s">
        <v>84</v>
      </c>
      <c r="I46" s="43" t="s">
        <v>16</v>
      </c>
      <c r="J46" s="43"/>
      <c r="K46" s="43"/>
      <c r="L46" s="43"/>
      <c r="M46" s="15">
        <v>796</v>
      </c>
      <c r="N46" s="17"/>
      <c r="O46" s="16"/>
      <c r="P46" s="19"/>
      <c r="Q46" s="18"/>
      <c r="R46" s="20"/>
      <c r="S46" s="19"/>
      <c r="T46" s="18"/>
      <c r="U46" s="20"/>
      <c r="V46" s="19"/>
      <c r="W46" s="18"/>
      <c r="X46" s="20"/>
      <c r="Y46" s="21">
        <v>1</v>
      </c>
      <c r="Z46" s="44">
        <v>550</v>
      </c>
      <c r="AA46" s="44"/>
      <c r="AB46" s="44"/>
      <c r="AC46" s="44"/>
      <c r="AD46" s="44"/>
      <c r="AE46" s="60">
        <f>Z46</f>
        <v>550</v>
      </c>
      <c r="AF46" s="66">
        <f t="shared" si="0"/>
        <v>632.5</v>
      </c>
    </row>
    <row r="47" spans="1:32" s="6" customFormat="1" ht="21.75" customHeight="1">
      <c r="A47" s="52" t="s">
        <v>145</v>
      </c>
      <c r="B47" s="13">
        <v>37</v>
      </c>
      <c r="C47" s="42" t="s">
        <v>87</v>
      </c>
      <c r="D47" s="42"/>
      <c r="E47" s="42"/>
      <c r="F47" s="42"/>
      <c r="G47" s="42"/>
      <c r="H47" s="14" t="s">
        <v>88</v>
      </c>
      <c r="I47" s="43" t="s">
        <v>16</v>
      </c>
      <c r="J47" s="43"/>
      <c r="K47" s="43"/>
      <c r="L47" s="43"/>
      <c r="M47" s="15">
        <v>796</v>
      </c>
      <c r="N47" s="17"/>
      <c r="O47" s="16"/>
      <c r="P47" s="19"/>
      <c r="Q47" s="18"/>
      <c r="R47" s="20"/>
      <c r="S47" s="19"/>
      <c r="T47" s="18"/>
      <c r="U47" s="20"/>
      <c r="V47" s="19"/>
      <c r="W47" s="18"/>
      <c r="X47" s="20"/>
      <c r="Y47" s="21">
        <v>1</v>
      </c>
      <c r="Z47" s="44">
        <v>270</v>
      </c>
      <c r="AA47" s="44"/>
      <c r="AB47" s="44"/>
      <c r="AC47" s="44"/>
      <c r="AD47" s="44"/>
      <c r="AE47" s="56"/>
      <c r="AF47" s="66"/>
    </row>
    <row r="48" spans="1:32" s="6" customFormat="1" ht="11.25" customHeight="1">
      <c r="A48" s="52" t="s">
        <v>145</v>
      </c>
      <c r="B48" s="13">
        <v>38</v>
      </c>
      <c r="C48" s="42" t="s">
        <v>89</v>
      </c>
      <c r="D48" s="42"/>
      <c r="E48" s="42"/>
      <c r="F48" s="42"/>
      <c r="G48" s="42"/>
      <c r="H48" s="14" t="s">
        <v>90</v>
      </c>
      <c r="I48" s="43" t="s">
        <v>16</v>
      </c>
      <c r="J48" s="43"/>
      <c r="K48" s="43"/>
      <c r="L48" s="43"/>
      <c r="M48" s="15">
        <v>796</v>
      </c>
      <c r="N48" s="17"/>
      <c r="O48" s="16"/>
      <c r="P48" s="19"/>
      <c r="Q48" s="18"/>
      <c r="R48" s="20"/>
      <c r="S48" s="19"/>
      <c r="T48" s="18"/>
      <c r="U48" s="20"/>
      <c r="V48" s="19"/>
      <c r="W48" s="18"/>
      <c r="X48" s="20"/>
      <c r="Y48" s="21">
        <v>1</v>
      </c>
      <c r="Z48" s="44">
        <v>330</v>
      </c>
      <c r="AA48" s="44"/>
      <c r="AB48" s="44"/>
      <c r="AC48" s="44"/>
      <c r="AD48" s="44"/>
      <c r="AE48" s="61">
        <f>SUM(Z47:AD48)</f>
        <v>600</v>
      </c>
      <c r="AF48" s="66">
        <f t="shared" si="0"/>
        <v>690</v>
      </c>
    </row>
    <row r="49" spans="1:32" s="6" customFormat="1" ht="21.75" customHeight="1">
      <c r="A49" s="52" t="s">
        <v>147</v>
      </c>
      <c r="B49" s="13">
        <v>39</v>
      </c>
      <c r="C49" s="42" t="s">
        <v>91</v>
      </c>
      <c r="D49" s="42"/>
      <c r="E49" s="42"/>
      <c r="F49" s="42"/>
      <c r="G49" s="42"/>
      <c r="H49" s="14" t="s">
        <v>92</v>
      </c>
      <c r="I49" s="43" t="s">
        <v>16</v>
      </c>
      <c r="J49" s="43"/>
      <c r="K49" s="43"/>
      <c r="L49" s="43"/>
      <c r="M49" s="15">
        <v>796</v>
      </c>
      <c r="N49" s="17"/>
      <c r="O49" s="16"/>
      <c r="P49" s="19"/>
      <c r="Q49" s="18"/>
      <c r="R49" s="20"/>
      <c r="S49" s="19"/>
      <c r="T49" s="18"/>
      <c r="U49" s="20"/>
      <c r="V49" s="19"/>
      <c r="W49" s="18"/>
      <c r="X49" s="20"/>
      <c r="Y49" s="21">
        <v>2</v>
      </c>
      <c r="Z49" s="44">
        <v>540</v>
      </c>
      <c r="AA49" s="44"/>
      <c r="AB49" s="44"/>
      <c r="AC49" s="44"/>
      <c r="AD49" s="44"/>
      <c r="AE49" s="62">
        <f>Z49</f>
        <v>540</v>
      </c>
      <c r="AF49" s="66">
        <f t="shared" si="0"/>
        <v>621</v>
      </c>
    </row>
    <row r="50" spans="1:32" s="6" customFormat="1" ht="32.25" customHeight="1">
      <c r="A50" s="52" t="s">
        <v>134</v>
      </c>
      <c r="B50" s="13">
        <v>41</v>
      </c>
      <c r="C50" s="42" t="s">
        <v>95</v>
      </c>
      <c r="D50" s="42"/>
      <c r="E50" s="42"/>
      <c r="F50" s="42"/>
      <c r="G50" s="42"/>
      <c r="H50" s="14" t="s">
        <v>96</v>
      </c>
      <c r="I50" s="43" t="s">
        <v>16</v>
      </c>
      <c r="J50" s="43"/>
      <c r="K50" s="43"/>
      <c r="L50" s="43"/>
      <c r="M50" s="15">
        <v>796</v>
      </c>
      <c r="N50" s="17"/>
      <c r="O50" s="16"/>
      <c r="P50" s="19"/>
      <c r="Q50" s="18"/>
      <c r="R50" s="20"/>
      <c r="S50" s="19"/>
      <c r="T50" s="18"/>
      <c r="U50" s="20"/>
      <c r="V50" s="19"/>
      <c r="W50" s="18"/>
      <c r="X50" s="20"/>
      <c r="Y50" s="21">
        <v>1</v>
      </c>
      <c r="Z50" s="44">
        <v>990</v>
      </c>
      <c r="AA50" s="44"/>
      <c r="AB50" s="44"/>
      <c r="AC50" s="44"/>
      <c r="AD50" s="44"/>
      <c r="AE50" s="60">
        <f>Z50</f>
        <v>990</v>
      </c>
      <c r="AF50" s="66">
        <f t="shared" si="0"/>
        <v>1138.5</v>
      </c>
    </row>
    <row r="51" spans="1:30" ht="11.25" customHeight="1">
      <c r="A51" s="2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23"/>
      <c r="Q51" s="23"/>
      <c r="R51" s="23" t="s">
        <v>99</v>
      </c>
      <c r="S51" s="25"/>
      <c r="T51" s="24"/>
      <c r="U51" s="26"/>
      <c r="V51" s="25"/>
      <c r="W51" s="24"/>
      <c r="X51" s="26"/>
      <c r="Y51" s="27">
        <v>48</v>
      </c>
      <c r="Z51" s="46" t="s">
        <v>43</v>
      </c>
      <c r="AA51" s="46"/>
      <c r="AB51" s="46"/>
      <c r="AC51" s="46"/>
      <c r="AD51" s="46"/>
    </row>
    <row r="52" spans="5:22" s="1" customFormat="1" ht="12" customHeight="1">
      <c r="E52" s="1" t="s">
        <v>100</v>
      </c>
      <c r="J52" s="2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5:24" s="1" customFormat="1" ht="10.5" customHeight="1">
      <c r="E53" s="1" t="s">
        <v>101</v>
      </c>
      <c r="F53" s="3" t="s">
        <v>102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28"/>
      <c r="R53" s="3"/>
      <c r="S53" s="3"/>
      <c r="T53" s="3"/>
      <c r="U53" s="3"/>
      <c r="V53" s="3"/>
      <c r="W53" s="3"/>
      <c r="X53" s="1" t="s">
        <v>103</v>
      </c>
    </row>
    <row r="54" s="1" customFormat="1" ht="7.5" customHeight="1">
      <c r="F54" s="4" t="s">
        <v>104</v>
      </c>
    </row>
    <row r="55" spans="6:30" s="1" customFormat="1" ht="11.25" customHeight="1">
      <c r="F55" s="47"/>
      <c r="G55" s="47"/>
      <c r="H55" s="47"/>
      <c r="I55" s="47"/>
      <c r="K55" s="1" t="s">
        <v>105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47"/>
      <c r="AC55" s="47"/>
      <c r="AD55" s="47"/>
    </row>
    <row r="56" spans="6:19" s="1" customFormat="1" ht="7.5" customHeight="1">
      <c r="F56" s="47"/>
      <c r="G56" s="47"/>
      <c r="H56" s="47"/>
      <c r="I56" s="47"/>
      <c r="R56" s="4" t="s">
        <v>104</v>
      </c>
      <c r="S56" s="4"/>
    </row>
    <row r="57" spans="5:30" s="1" customFormat="1" ht="11.25" customHeight="1">
      <c r="E57" s="1" t="s">
        <v>106</v>
      </c>
      <c r="F57" s="47"/>
      <c r="G57" s="47"/>
      <c r="H57" s="47"/>
      <c r="I57" s="47"/>
      <c r="K57" s="1" t="s">
        <v>107</v>
      </c>
      <c r="R57" s="3"/>
      <c r="S57" s="3"/>
      <c r="T57" s="29"/>
      <c r="U57" s="29"/>
      <c r="V57" s="29"/>
      <c r="W57" s="29"/>
      <c r="X57" s="29"/>
      <c r="Y57" s="29"/>
      <c r="Z57" s="29"/>
      <c r="AA57" s="29"/>
      <c r="AB57" s="48"/>
      <c r="AC57" s="48"/>
      <c r="AD57" s="48"/>
    </row>
    <row r="58" spans="6:19" s="1" customFormat="1" ht="7.5" customHeight="1">
      <c r="F58" s="49" t="s">
        <v>104</v>
      </c>
      <c r="G58" s="49"/>
      <c r="H58" s="49"/>
      <c r="I58" s="49"/>
      <c r="R58" s="4" t="s">
        <v>104</v>
      </c>
      <c r="S58" s="4"/>
    </row>
    <row r="59" s="1" customFormat="1" ht="4.5" customHeight="1"/>
    <row r="60" spans="2:30" s="1" customFormat="1" ht="9.75" customHeight="1">
      <c r="B60" s="1" t="s">
        <v>108</v>
      </c>
      <c r="G60" s="3"/>
      <c r="H60" s="3"/>
      <c r="I60" s="3"/>
      <c r="K60" s="1" t="s">
        <v>109</v>
      </c>
      <c r="Q60" s="31"/>
      <c r="W60" s="23" t="s">
        <v>110</v>
      </c>
      <c r="X60" s="3"/>
      <c r="Y60" s="3"/>
      <c r="Z60" s="3"/>
      <c r="AA60" s="3"/>
      <c r="AB60" s="3"/>
      <c r="AC60" s="32" t="s">
        <v>111</v>
      </c>
      <c r="AD60" s="3"/>
    </row>
    <row r="61" spans="7:17" s="1" customFormat="1" ht="10.5" customHeight="1">
      <c r="G61" s="49" t="s">
        <v>104</v>
      </c>
      <c r="H61" s="49"/>
      <c r="I61" s="49"/>
      <c r="J61" s="49"/>
      <c r="Q61" s="31"/>
    </row>
    <row r="62" spans="2:30" s="1" customFormat="1" ht="9.75" customHeight="1">
      <c r="B62" s="33" t="s">
        <v>112</v>
      </c>
      <c r="C62" s="33"/>
      <c r="D62" s="33"/>
      <c r="Q62" s="34"/>
      <c r="X62" s="50"/>
      <c r="Y62" s="50"/>
      <c r="Z62" s="50"/>
      <c r="AA62" s="50"/>
      <c r="AB62" s="50"/>
      <c r="AC62" s="50"/>
      <c r="AD62" s="50"/>
    </row>
    <row r="63" spans="1:30" ht="11.25" customHeight="1">
      <c r="A63"/>
      <c r="B63" s="51" t="s">
        <v>113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/>
      <c r="S63"/>
      <c r="T63" s="1" t="s">
        <v>114</v>
      </c>
      <c r="W63"/>
      <c r="X63" s="50"/>
      <c r="Y63" s="50"/>
      <c r="Z63" s="50"/>
      <c r="AA63" s="50"/>
      <c r="AB63" s="50"/>
      <c r="AC63" s="50"/>
      <c r="AD63" s="50"/>
    </row>
    <row r="64" spans="2:30" s="1" customFormat="1" ht="7.5" customHeight="1">
      <c r="B64" s="49" t="s">
        <v>104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1"/>
      <c r="X64" s="49" t="s">
        <v>115</v>
      </c>
      <c r="Y64" s="49"/>
      <c r="Z64" s="49"/>
      <c r="AA64" s="49"/>
      <c r="AB64" s="49"/>
      <c r="AC64" s="49"/>
      <c r="AD64" s="49"/>
    </row>
    <row r="65" spans="2:30" s="1" customFormat="1" ht="11.25" customHeight="1">
      <c r="B65" s="1" t="s">
        <v>116</v>
      </c>
      <c r="E65" s="50"/>
      <c r="F65" s="50"/>
      <c r="G65" s="3"/>
      <c r="H65" s="3"/>
      <c r="I65" s="3"/>
      <c r="K65" s="38" t="s">
        <v>117</v>
      </c>
      <c r="L65" s="38"/>
      <c r="M65" s="38"/>
      <c r="N65" s="38"/>
      <c r="O65" s="38"/>
      <c r="P65" s="38"/>
      <c r="Q65" s="31"/>
      <c r="X65" s="38"/>
      <c r="Y65" s="38"/>
      <c r="Z65" s="38"/>
      <c r="AA65" s="38"/>
      <c r="AB65" s="38"/>
      <c r="AC65" s="38"/>
      <c r="AD65" s="38"/>
    </row>
    <row r="66" spans="5:17" s="1" customFormat="1" ht="9" customHeight="1">
      <c r="E66" s="30" t="s">
        <v>118</v>
      </c>
      <c r="G66" s="4" t="s">
        <v>119</v>
      </c>
      <c r="H66" s="4"/>
      <c r="I66" s="4"/>
      <c r="K66" s="4" t="s">
        <v>120</v>
      </c>
      <c r="L66" s="4"/>
      <c r="M66" s="4"/>
      <c r="N66" s="4"/>
      <c r="O66" s="4"/>
      <c r="P66" s="4"/>
      <c r="Q66" s="31"/>
    </row>
    <row r="67" spans="1:30" ht="11.25" customHeight="1">
      <c r="A67"/>
      <c r="B67" s="35" t="s">
        <v>121</v>
      </c>
      <c r="C67" s="35"/>
      <c r="D67" s="35"/>
      <c r="E67"/>
      <c r="F67"/>
      <c r="G67" s="3"/>
      <c r="H67" s="3"/>
      <c r="I67" s="3"/>
      <c r="J67"/>
      <c r="K67" s="38" t="s">
        <v>122</v>
      </c>
      <c r="L67" s="38"/>
      <c r="M67" s="38"/>
      <c r="N67" s="38"/>
      <c r="O67" s="38"/>
      <c r="P67" s="38"/>
      <c r="Q67" s="31"/>
      <c r="R67"/>
      <c r="S67"/>
      <c r="T67" s="1" t="s">
        <v>123</v>
      </c>
      <c r="W67"/>
      <c r="X67" s="3"/>
      <c r="Y67" s="3"/>
      <c r="Z67" s="3"/>
      <c r="AA67"/>
      <c r="AB67" s="47"/>
      <c r="AC67" s="47"/>
      <c r="AD67" s="47"/>
    </row>
    <row r="68" spans="5:30" ht="11.25">
      <c r="E68" s="37"/>
      <c r="F68" s="37"/>
      <c r="G68" s="4" t="s">
        <v>119</v>
      </c>
      <c r="H68" s="4"/>
      <c r="I68" s="4"/>
      <c r="K68" s="4" t="s">
        <v>120</v>
      </c>
      <c r="L68" s="4"/>
      <c r="M68" s="4"/>
      <c r="N68" s="4"/>
      <c r="O68" s="4"/>
      <c r="P68" s="4"/>
      <c r="Q68" s="31"/>
      <c r="X68" s="4" t="s">
        <v>118</v>
      </c>
      <c r="Y68" s="4"/>
      <c r="Z68" s="4"/>
      <c r="AB68" s="49" t="s">
        <v>119</v>
      </c>
      <c r="AC68" s="49"/>
      <c r="AD68" s="49"/>
    </row>
    <row r="69" spans="1:30" ht="11.25" customHeight="1">
      <c r="A69"/>
      <c r="B69" s="1" t="s">
        <v>124</v>
      </c>
      <c r="E69" s="37"/>
      <c r="F69" s="37"/>
      <c r="G69" s="3"/>
      <c r="H69" s="3"/>
      <c r="I69" s="3"/>
      <c r="J69"/>
      <c r="K69" s="5"/>
      <c r="L69" s="5"/>
      <c r="M69" s="5"/>
      <c r="N69" s="5"/>
      <c r="O69" s="5"/>
      <c r="P69" s="5"/>
      <c r="Q69" s="31"/>
      <c r="R69"/>
      <c r="S69"/>
      <c r="T69" s="1" t="s">
        <v>125</v>
      </c>
      <c r="W69"/>
      <c r="X69" s="3"/>
      <c r="Y69" s="3"/>
      <c r="Z69" s="3"/>
      <c r="AA69"/>
      <c r="AB69" s="47"/>
      <c r="AC69" s="47"/>
      <c r="AD69" s="47"/>
    </row>
    <row r="70" spans="5:30" ht="11.25">
      <c r="E70" s="30" t="s">
        <v>118</v>
      </c>
      <c r="G70" s="4" t="s">
        <v>119</v>
      </c>
      <c r="H70" s="4"/>
      <c r="I70" s="4"/>
      <c r="K70" s="4" t="s">
        <v>120</v>
      </c>
      <c r="L70" s="4"/>
      <c r="M70" s="4"/>
      <c r="N70" s="4"/>
      <c r="O70" s="4"/>
      <c r="P70" s="4"/>
      <c r="Q70" s="31"/>
      <c r="T70" s="6" t="s">
        <v>126</v>
      </c>
      <c r="U70" s="6"/>
      <c r="V70" s="6"/>
      <c r="X70" s="4" t="s">
        <v>118</v>
      </c>
      <c r="Y70" s="4"/>
      <c r="Z70" s="4"/>
      <c r="AB70" s="49" t="s">
        <v>119</v>
      </c>
      <c r="AC70" s="49"/>
      <c r="AD70" s="49"/>
    </row>
    <row r="71" s="1" customFormat="1" ht="4.5" customHeight="1">
      <c r="Q71" s="31"/>
    </row>
    <row r="72" spans="2:27" s="1" customFormat="1" ht="11.25" customHeight="1">
      <c r="B72" s="23"/>
      <c r="C72" s="23"/>
      <c r="D72" s="23" t="s">
        <v>127</v>
      </c>
      <c r="F72" s="23" t="s">
        <v>128</v>
      </c>
      <c r="G72" s="3" t="s">
        <v>129</v>
      </c>
      <c r="H72" s="3"/>
      <c r="I72" s="3"/>
      <c r="J72" s="1" t="s">
        <v>130</v>
      </c>
      <c r="Q72" s="31"/>
      <c r="W72" s="32" t="s">
        <v>127</v>
      </c>
      <c r="AA72" s="1" t="s">
        <v>131</v>
      </c>
    </row>
  </sheetData>
  <sheetProtection/>
  <mergeCells count="186">
    <mergeCell ref="C44:G44"/>
    <mergeCell ref="I44:L44"/>
    <mergeCell ref="Z44:AD44"/>
    <mergeCell ref="AE1:AE2"/>
    <mergeCell ref="AF1:AF2"/>
    <mergeCell ref="C42:G42"/>
    <mergeCell ref="I42:L42"/>
    <mergeCell ref="Z42:AD42"/>
    <mergeCell ref="C43:G43"/>
    <mergeCell ref="I43:L43"/>
    <mergeCell ref="Z43:AD43"/>
    <mergeCell ref="E68:F69"/>
    <mergeCell ref="AB68:AD68"/>
    <mergeCell ref="AB69:AD69"/>
    <mergeCell ref="AB70:AD70"/>
    <mergeCell ref="C6:G6"/>
    <mergeCell ref="I6:L6"/>
    <mergeCell ref="Z6:AD6"/>
    <mergeCell ref="C12:G12"/>
    <mergeCell ref="I12:L12"/>
    <mergeCell ref="Z12:AD12"/>
    <mergeCell ref="B64:P64"/>
    <mergeCell ref="X64:AD64"/>
    <mergeCell ref="E65:F65"/>
    <mergeCell ref="K65:P65"/>
    <mergeCell ref="X65:AD65"/>
    <mergeCell ref="K67:P67"/>
    <mergeCell ref="AB67:AD67"/>
    <mergeCell ref="G61:J61"/>
    <mergeCell ref="X62:AD63"/>
    <mergeCell ref="B63:Q63"/>
    <mergeCell ref="F55:I57"/>
    <mergeCell ref="AB55:AD55"/>
    <mergeCell ref="AB57:AD57"/>
    <mergeCell ref="F58:I58"/>
    <mergeCell ref="Z51:AD51"/>
    <mergeCell ref="C29:G29"/>
    <mergeCell ref="I29:L29"/>
    <mergeCell ref="Z29:AD29"/>
    <mergeCell ref="C50:G50"/>
    <mergeCell ref="I50:L50"/>
    <mergeCell ref="Z50:AD50"/>
    <mergeCell ref="C13:G13"/>
    <mergeCell ref="I13:L13"/>
    <mergeCell ref="Z13:AD13"/>
    <mergeCell ref="C49:G49"/>
    <mergeCell ref="I49:L49"/>
    <mergeCell ref="Z49:AD49"/>
    <mergeCell ref="C48:G48"/>
    <mergeCell ref="I48:L48"/>
    <mergeCell ref="Z48:AD48"/>
    <mergeCell ref="C47:G47"/>
    <mergeCell ref="I47:L47"/>
    <mergeCell ref="Z47:AD47"/>
    <mergeCell ref="C36:G36"/>
    <mergeCell ref="I36:L36"/>
    <mergeCell ref="Z36:AD36"/>
    <mergeCell ref="C46:G46"/>
    <mergeCell ref="I46:L46"/>
    <mergeCell ref="Z46:AD46"/>
    <mergeCell ref="C45:G45"/>
    <mergeCell ref="I45:L45"/>
    <mergeCell ref="Z45:AD45"/>
    <mergeCell ref="C35:G35"/>
    <mergeCell ref="I35:L35"/>
    <mergeCell ref="Z35:AD35"/>
    <mergeCell ref="C23:G23"/>
    <mergeCell ref="I23:L23"/>
    <mergeCell ref="Z23:AD23"/>
    <mergeCell ref="C34:G34"/>
    <mergeCell ref="I34:L34"/>
    <mergeCell ref="Z34:AD34"/>
    <mergeCell ref="C38:G38"/>
    <mergeCell ref="I38:L38"/>
    <mergeCell ref="Z38:AD38"/>
    <mergeCell ref="C28:G28"/>
    <mergeCell ref="I28:L28"/>
    <mergeCell ref="Z28:AD28"/>
    <mergeCell ref="C40:G40"/>
    <mergeCell ref="I40:L40"/>
    <mergeCell ref="Z40:AD40"/>
    <mergeCell ref="C39:G39"/>
    <mergeCell ref="I39:L39"/>
    <mergeCell ref="Z39:AD39"/>
    <mergeCell ref="C25:G25"/>
    <mergeCell ref="I25:L25"/>
    <mergeCell ref="Z25:AD25"/>
    <mergeCell ref="C37:G37"/>
    <mergeCell ref="I37:L37"/>
    <mergeCell ref="Z37:AD37"/>
    <mergeCell ref="C33:G33"/>
    <mergeCell ref="I33:L33"/>
    <mergeCell ref="Z33:AD33"/>
    <mergeCell ref="C41:G41"/>
    <mergeCell ref="I41:L41"/>
    <mergeCell ref="Z41:AD41"/>
    <mergeCell ref="C32:G32"/>
    <mergeCell ref="I32:L32"/>
    <mergeCell ref="Z32:AD32"/>
    <mergeCell ref="C30:G30"/>
    <mergeCell ref="I30:L30"/>
    <mergeCell ref="Z30:AD30"/>
    <mergeCell ref="C27:G27"/>
    <mergeCell ref="I27:L27"/>
    <mergeCell ref="Z27:AD27"/>
    <mergeCell ref="C26:G26"/>
    <mergeCell ref="I26:L26"/>
    <mergeCell ref="Z26:AD26"/>
    <mergeCell ref="C22:G22"/>
    <mergeCell ref="I22:L22"/>
    <mergeCell ref="Z22:AD22"/>
    <mergeCell ref="C16:G16"/>
    <mergeCell ref="I16:L16"/>
    <mergeCell ref="Z16:AD16"/>
    <mergeCell ref="C21:G21"/>
    <mergeCell ref="I21:L21"/>
    <mergeCell ref="Z21:AD21"/>
    <mergeCell ref="C20:G20"/>
    <mergeCell ref="I20:L20"/>
    <mergeCell ref="Z20:AD20"/>
    <mergeCell ref="C10:G10"/>
    <mergeCell ref="I10:L10"/>
    <mergeCell ref="Z10:AD10"/>
    <mergeCell ref="C19:G19"/>
    <mergeCell ref="I19:L19"/>
    <mergeCell ref="Z19:AD19"/>
    <mergeCell ref="C9:G9"/>
    <mergeCell ref="I9:L9"/>
    <mergeCell ref="Z9:AD9"/>
    <mergeCell ref="C24:G24"/>
    <mergeCell ref="I24:L24"/>
    <mergeCell ref="Z24:AD24"/>
    <mergeCell ref="C18:G18"/>
    <mergeCell ref="I18:L18"/>
    <mergeCell ref="Z18:AD18"/>
    <mergeCell ref="C15:G15"/>
    <mergeCell ref="I15:L15"/>
    <mergeCell ref="Z15:AD15"/>
    <mergeCell ref="C14:G14"/>
    <mergeCell ref="I14:L14"/>
    <mergeCell ref="Z14:AD14"/>
    <mergeCell ref="C11:G11"/>
    <mergeCell ref="I11:L11"/>
    <mergeCell ref="Z11:AD11"/>
    <mergeCell ref="C8:G8"/>
    <mergeCell ref="I8:L8"/>
    <mergeCell ref="Z8:AD8"/>
    <mergeCell ref="C17:G17"/>
    <mergeCell ref="I17:L17"/>
    <mergeCell ref="Z17:AD17"/>
    <mergeCell ref="C7:G7"/>
    <mergeCell ref="I7:L7"/>
    <mergeCell ref="Z7:AD7"/>
    <mergeCell ref="C31:G31"/>
    <mergeCell ref="I31:L31"/>
    <mergeCell ref="Z31:AD31"/>
    <mergeCell ref="C5:G5"/>
    <mergeCell ref="I5:L5"/>
    <mergeCell ref="Z5:AD5"/>
    <mergeCell ref="C4:G4"/>
    <mergeCell ref="I4:L4"/>
    <mergeCell ref="Z4:AD4"/>
    <mergeCell ref="S2:U2"/>
    <mergeCell ref="C3:G3"/>
    <mergeCell ref="I3:L3"/>
    <mergeCell ref="N3:O3"/>
    <mergeCell ref="P3:R3"/>
    <mergeCell ref="S3:U3"/>
    <mergeCell ref="V3:X3"/>
    <mergeCell ref="Z3:AD3"/>
    <mergeCell ref="V1:X2"/>
    <mergeCell ref="Y1:Y2"/>
    <mergeCell ref="Z1:AD2"/>
    <mergeCell ref="B1:B2"/>
    <mergeCell ref="C1:H1"/>
    <mergeCell ref="I1:M1"/>
    <mergeCell ref="N1:O2"/>
    <mergeCell ref="P1:U1"/>
    <mergeCell ref="C2:G2"/>
    <mergeCell ref="I2:L2"/>
    <mergeCell ref="P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2012-10-26T11:39:32Z</cp:lastPrinted>
  <dcterms:created xsi:type="dcterms:W3CDTF">2012-10-26T11:39:32Z</dcterms:created>
  <dcterms:modified xsi:type="dcterms:W3CDTF">2012-10-26T15:22:11Z</dcterms:modified>
  <cp:category/>
  <cp:version/>
  <cp:contentType/>
  <cp:contentStatus/>
  <cp:revision>1</cp:revision>
</cp:coreProperties>
</file>