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<sst xmlns="http://schemas.openxmlformats.org/spreadsheetml/2006/main" count="247" uniqueCount="159">
  <si>
    <t>Заказ клиента № УТ-390 от 21 августа 2013 г.</t>
  </si>
  <si>
    <t>Исполнитель:</t>
  </si>
  <si>
    <t>ООО "Алнаир", ИНН 7801589782, КПП 780101001, 199178, Санкт-Петербург г, 16 линия В.О., дом № 47, корпус А, кв. 1-Н, тел.: (812) 677-08-56</t>
  </si>
  <si>
    <t>Заказчик:</t>
  </si>
  <si>
    <t>ООО "СибРост" , ИНН 5406722535, КПП 540601001, Россия, 630017., г. Новосибирск.,ул.Бориса Богаткова., д. 165</t>
  </si>
  <si>
    <t>№</t>
  </si>
  <si>
    <t>Артикул</t>
  </si>
  <si>
    <t>Товары (работы, услуги)</t>
  </si>
  <si>
    <t>Количество</t>
  </si>
  <si>
    <t>Цена</t>
  </si>
  <si>
    <t>Сумма</t>
  </si>
  <si>
    <t>KASSI-004</t>
  </si>
  <si>
    <t>туника женская (черный,164-084-092 (48))</t>
  </si>
  <si>
    <t>шт</t>
  </si>
  <si>
    <t>NORMA-032</t>
  </si>
  <si>
    <t>туника женская (коралловый,164-084-092 (48))</t>
  </si>
  <si>
    <t>TAIDA-002</t>
  </si>
  <si>
    <t>пончо женское (красный,164-084-092 (42))</t>
  </si>
  <si>
    <t>пончо женское (красный,164-084-092 (52))</t>
  </si>
  <si>
    <t>LILY/004</t>
  </si>
  <si>
    <t>блузка женская (черный, 164-096-104 (48))</t>
  </si>
  <si>
    <t>L34-2-61</t>
  </si>
  <si>
    <t>блуза (коралловый, 164-104-112 (52))</t>
  </si>
  <si>
    <t>L29-3-23</t>
  </si>
  <si>
    <t>блуза (бежевый, 164-088-096 (44))</t>
  </si>
  <si>
    <t>L22-3-68</t>
  </si>
  <si>
    <t>блуза (светло-бежевый, 164-088-096 (44))</t>
  </si>
  <si>
    <t>ARIADNA Камея</t>
  </si>
  <si>
    <t>шапка+шарф (коричневый 56-59)</t>
  </si>
  <si>
    <t>JULIA Камея</t>
  </si>
  <si>
    <t>шапка (шоколад 56-59)</t>
  </si>
  <si>
    <t>LENA Камея</t>
  </si>
  <si>
    <t>ушанка (розовый с молоком 56-59)</t>
  </si>
  <si>
    <t>NADIA Камея</t>
  </si>
  <si>
    <t>шапка (светло-серый 56-59)</t>
  </si>
  <si>
    <t>NELLI Камея</t>
  </si>
  <si>
    <t>шапка (светло-серый)</t>
  </si>
  <si>
    <t>ROSALIA шапка</t>
  </si>
  <si>
    <t>шапка (черный с молоком,56-59)</t>
  </si>
  <si>
    <t>RUNA Камея</t>
  </si>
  <si>
    <t>берет+шарф (черный с красным 56-59)</t>
  </si>
  <si>
    <t>SWIETLANA Камея</t>
  </si>
  <si>
    <t>шапка (брусника 56-59)</t>
  </si>
  <si>
    <t>ANABEL Камея</t>
  </si>
  <si>
    <t>шапка (бежевый, 56-59)</t>
  </si>
  <si>
    <t>FLORENZA  Камея комп</t>
  </si>
  <si>
    <t>комплект шапка+шарф+перчатки (розовый с графитом, 56-59)</t>
  </si>
  <si>
    <t xml:space="preserve">SABINA Камея </t>
  </si>
  <si>
    <t>шапка (черный с белым, 56-59)</t>
  </si>
  <si>
    <t>ВИОЛЕТТА 4155L/60</t>
  </si>
  <si>
    <t>берет (светло-розовый, 56-58)</t>
  </si>
  <si>
    <t>МАРТА 4146L/34/11в</t>
  </si>
  <si>
    <t>комплект берет+шарф (серо-белый, 56-58)</t>
  </si>
  <si>
    <t>МИШЕЛЬ 4152/33/11</t>
  </si>
  <si>
    <t>комплект берет+шарф (серый/молоко, 56-58)</t>
  </si>
  <si>
    <t>РОКСИ 21/4159С-11в</t>
  </si>
  <si>
    <t>комплект берет+шарф (молоко,56-58)</t>
  </si>
  <si>
    <t>Соня 4156С-07в</t>
  </si>
  <si>
    <t>шапка (светло-бежевый, 56-58)</t>
  </si>
  <si>
    <t>030001 FLORA SUPER</t>
  </si>
  <si>
    <t>ABENE</t>
  </si>
  <si>
    <t>комплект ( шапка+ шарф) (000, 56-59)</t>
  </si>
  <si>
    <t>CATALINA</t>
  </si>
  <si>
    <t>берет женский (640, 56-59)</t>
  </si>
  <si>
    <t>CHARLOTTA</t>
  </si>
  <si>
    <t>бандана женская (452, 56-59)</t>
  </si>
  <si>
    <t>ELENA</t>
  </si>
  <si>
    <t>шапка женская (640, 56-59)</t>
  </si>
  <si>
    <t>FABIANA</t>
  </si>
  <si>
    <t>шапка женская (001, 56-59)</t>
  </si>
  <si>
    <t>JASMINA</t>
  </si>
  <si>
    <t>шапка женская (000, 56-59)</t>
  </si>
  <si>
    <t>LINDA</t>
  </si>
  <si>
    <t>шапка женская (452, 56-59)</t>
  </si>
  <si>
    <t>LUCY BERET</t>
  </si>
  <si>
    <t>MARISOL BERET</t>
  </si>
  <si>
    <t>берет женский (452, 56-59)</t>
  </si>
  <si>
    <t>NAOMI</t>
  </si>
  <si>
    <t>шапка женская (517, 56-59)</t>
  </si>
  <si>
    <t>RENATE</t>
  </si>
  <si>
    <t>шапка женская (018-640, 56-59)</t>
  </si>
  <si>
    <t>WILMA BERET</t>
  </si>
  <si>
    <t>берет женский (628, 56-59)</t>
  </si>
  <si>
    <t>DELFINA</t>
  </si>
  <si>
    <t>шапка (018. 56-59)</t>
  </si>
  <si>
    <t>шляпа (018. 56-59)</t>
  </si>
  <si>
    <t>NIKITA SET</t>
  </si>
  <si>
    <t>комплект (284. 56-59)</t>
  </si>
  <si>
    <t>OKSANA</t>
  </si>
  <si>
    <t>шапка (452, 56-59)</t>
  </si>
  <si>
    <t>EVA</t>
  </si>
  <si>
    <t>берет женский (559. 56-59)</t>
  </si>
  <si>
    <t>Итого:</t>
  </si>
  <si>
    <t>Без налога (НДС)</t>
  </si>
  <si>
    <t>-</t>
  </si>
  <si>
    <t>Всего наименований 46, на сумму 42 850,00 руб.</t>
  </si>
  <si>
    <t>Сорок две тысячи восемьсот пятьдесят рублей 00 копеек</t>
  </si>
  <si>
    <t>Менеджер</t>
  </si>
  <si>
    <t>kivlova</t>
  </si>
  <si>
    <t>Лой_Ивер</t>
  </si>
  <si>
    <t>Iullya</t>
  </si>
  <si>
    <t>берет женский (темно-красный, 11, 56-57)</t>
  </si>
  <si>
    <t>KristinaT</t>
  </si>
  <si>
    <t>бии</t>
  </si>
  <si>
    <t>zvonariva</t>
  </si>
  <si>
    <t>Lynaya</t>
  </si>
  <si>
    <t>masika2001</t>
  </si>
  <si>
    <t>n-pankova</t>
  </si>
  <si>
    <t>Lusenusi</t>
  </si>
  <si>
    <t>helga777</t>
  </si>
  <si>
    <t>берет женский (лаванда 11,5, 58-59)</t>
  </si>
  <si>
    <t>Миллениум</t>
  </si>
  <si>
    <t>zolotuhina-ea</t>
  </si>
  <si>
    <t>Нюток_1980</t>
  </si>
  <si>
    <t>ЛЕСЯ+</t>
  </si>
  <si>
    <t>tatiana0749</t>
  </si>
  <si>
    <t>kelena29</t>
  </si>
  <si>
    <t xml:space="preserve">NATASHA </t>
  </si>
  <si>
    <t>Лелик2003</t>
  </si>
  <si>
    <t>НатаФ</t>
  </si>
  <si>
    <t>Xyra</t>
  </si>
  <si>
    <t>Nataly-82</t>
  </si>
  <si>
    <t xml:space="preserve"> @@ena</t>
  </si>
  <si>
    <t>nata345</t>
  </si>
  <si>
    <t>я</t>
  </si>
  <si>
    <t>Хельга Северная</t>
  </si>
  <si>
    <t>Rolga</t>
  </si>
  <si>
    <t>Cумма</t>
  </si>
  <si>
    <t>Итого с ОРГ</t>
  </si>
  <si>
    <t>Kcht</t>
  </si>
  <si>
    <t>шапка (коричневый 56-59)</t>
  </si>
  <si>
    <t>woman_in_love</t>
  </si>
  <si>
    <t>AZALIA Камея</t>
  </si>
  <si>
    <t>шапка (темно-бежевый 56-59)</t>
  </si>
  <si>
    <t>090018 FLORA SUPER</t>
  </si>
  <si>
    <t>берет женский (черный, 11,5, 58-59)</t>
  </si>
  <si>
    <t xml:space="preserve">lora-lara </t>
  </si>
  <si>
    <t>BORONIA Камея</t>
  </si>
  <si>
    <t>ушанка (бежевый 56-59)</t>
  </si>
  <si>
    <t>GLORIA  Камея комп</t>
  </si>
  <si>
    <t>комплект шапка+шарф+перчатки (коричневый, 56-59)</t>
  </si>
  <si>
    <t>JonyK</t>
  </si>
  <si>
    <t>ROSALIA шапка+шарф</t>
  </si>
  <si>
    <t>шапка+шарф (коричневый со светло-бежевым,56-59)</t>
  </si>
  <si>
    <t xml:space="preserve">helga 777 </t>
  </si>
  <si>
    <t>шапка (бирюзовый 56-59)</t>
  </si>
  <si>
    <t>ETIENNE</t>
  </si>
  <si>
    <t>шапка (452. 56-59)</t>
  </si>
  <si>
    <t>FLORIANA SET</t>
  </si>
  <si>
    <t>комплект (308, 56-59)</t>
  </si>
  <si>
    <t xml:space="preserve">Виктория Виктория 
</t>
  </si>
  <si>
    <t>Соня 4156С-25в</t>
  </si>
  <si>
    <t>шапка (красный, 56-58)</t>
  </si>
  <si>
    <t xml:space="preserve">Катюffка </t>
  </si>
  <si>
    <t>020089 FLORA SUPER</t>
  </si>
  <si>
    <t>берет женский (светло-коралловый, 11, 56-57)</t>
  </si>
  <si>
    <t xml:space="preserve">marusya7 </t>
  </si>
  <si>
    <t>GINA 004</t>
  </si>
  <si>
    <t>платье женское (черный,164-084-092 (52))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</si>
</sst>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3" fillId="0" borderId="16" xfId="0" applyFont="1" applyBorder="1" applyAlignment="1">
      <alignment/>
    </xf>
    <xf numFmtId="0" fontId="3" fillId="33" borderId="16" xfId="0" applyFont="1" applyFill="1" applyBorder="1" applyAlignment="1">
      <alignment/>
    </xf>
    <xf numFmtId="4" fontId="0" fillId="0" borderId="12" xfId="0" applyNumberFormat="1" applyBorder="1" applyAlignment="1">
      <alignment/>
    </xf>
    <xf numFmtId="0" fontId="3" fillId="0" borderId="16" xfId="0" applyFont="1" applyFill="1" applyBorder="1" applyAlignment="1">
      <alignment/>
    </xf>
    <xf numFmtId="0" fontId="1" fillId="0" borderId="17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top" wrapText="1"/>
    </xf>
    <xf numFmtId="0" fontId="4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wrapText="1"/>
    </xf>
    <xf numFmtId="1" fontId="2" fillId="0" borderId="19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left"/>
    </xf>
    <xf numFmtId="4" fontId="2" fillId="0" borderId="19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4" fontId="2" fillId="0" borderId="24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1" fontId="3" fillId="0" borderId="27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vertical="top"/>
    </xf>
    <xf numFmtId="0" fontId="2" fillId="0" borderId="11" xfId="0" applyNumberFormat="1" applyFont="1" applyBorder="1" applyAlignment="1">
      <alignment horizontal="right"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K73"/>
  <sheetViews>
    <sheetView tabSelected="1" zoomScalePageLayoutView="0" workbookViewId="0" topLeftCell="A37">
      <selection activeCell="A53" sqref="A53"/>
    </sheetView>
  </sheetViews>
  <sheetFormatPr defaultColWidth="10.66015625" defaultRowHeight="11.25"/>
  <cols>
    <col min="1" max="1" width="16.33203125" style="1" customWidth="1"/>
    <col min="2" max="6" width="3.5" style="1" customWidth="1"/>
    <col min="7" max="7" width="6.5" style="1" customWidth="1"/>
    <col min="8" max="8" width="3" style="1" customWidth="1"/>
    <col min="9" max="9" width="0.4921875" style="1" customWidth="1"/>
    <col min="10" max="13" width="3.5" style="1" customWidth="1"/>
    <col min="14" max="14" width="3" style="1" customWidth="1"/>
    <col min="15" max="15" width="0.4921875" style="1" customWidth="1"/>
    <col min="16" max="16" width="3" style="1" customWidth="1"/>
    <col min="17" max="17" width="0.4921875" style="1" customWidth="1"/>
    <col min="18" max="18" width="3" style="1" customWidth="1"/>
    <col min="19" max="19" width="0.4921875" style="1" customWidth="1"/>
    <col min="20" max="20" width="3" style="1" customWidth="1"/>
    <col min="21" max="21" width="0.4921875" style="1" customWidth="1"/>
    <col min="22" max="22" width="3" style="1" customWidth="1"/>
    <col min="23" max="23" width="0.4921875" style="1" customWidth="1"/>
    <col min="24" max="24" width="3" style="1" customWidth="1"/>
    <col min="25" max="25" width="0.4921875" style="1" customWidth="1"/>
    <col min="26" max="26" width="3" style="1" customWidth="1"/>
    <col min="27" max="27" width="0.4921875" style="1" customWidth="1"/>
    <col min="28" max="28" width="3" style="1" customWidth="1"/>
    <col min="29" max="29" width="0.4921875" style="1" customWidth="1"/>
    <col min="30" max="30" width="3" style="1" customWidth="1"/>
    <col min="31" max="31" width="0.4921875" style="1" customWidth="1"/>
    <col min="32" max="32" width="3" style="1" customWidth="1"/>
    <col min="33" max="33" width="0.4921875" style="1" customWidth="1"/>
    <col min="34" max="34" width="3" style="1" customWidth="1"/>
    <col min="35" max="35" width="0.4921875" style="1" customWidth="1"/>
    <col min="36" max="36" width="3" style="1" customWidth="1"/>
    <col min="37" max="37" width="0.4921875" style="1" customWidth="1"/>
    <col min="38" max="38" width="3" style="1" customWidth="1"/>
    <col min="39" max="39" width="0.4921875" style="1" customWidth="1"/>
    <col min="40" max="40" width="3" style="1" customWidth="1"/>
    <col min="41" max="41" width="0.4921875" style="1" customWidth="1"/>
    <col min="42" max="42" width="3" style="1" customWidth="1"/>
    <col min="43" max="43" width="0.4921875" style="1" customWidth="1"/>
    <col min="44" max="44" width="3" style="1" customWidth="1"/>
    <col min="45" max="45" width="0.4921875" style="1" customWidth="1"/>
    <col min="46" max="46" width="3" style="1" customWidth="1"/>
    <col min="47" max="47" width="0.4921875" style="1" customWidth="1"/>
    <col min="48" max="48" width="3" style="1" customWidth="1"/>
    <col min="49" max="49" width="0.4921875" style="1" customWidth="1"/>
    <col min="50" max="50" width="3" style="1" customWidth="1"/>
    <col min="51" max="51" width="0.4921875" style="1" customWidth="1"/>
    <col min="52" max="52" width="3" style="1" customWidth="1"/>
    <col min="53" max="53" width="0.4921875" style="1" customWidth="1"/>
    <col min="54" max="54" width="3" style="1" hidden="1" customWidth="1"/>
    <col min="55" max="55" width="0.4921875" style="1" hidden="1" customWidth="1"/>
    <col min="56" max="56" width="3" style="1" hidden="1" customWidth="1"/>
    <col min="57" max="57" width="0.4921875" style="1" hidden="1" customWidth="1"/>
    <col min="58" max="58" width="3" style="1" hidden="1" customWidth="1"/>
    <col min="59" max="59" width="0.4921875" style="1" hidden="1" customWidth="1"/>
    <col min="60" max="60" width="3" style="1" hidden="1" customWidth="1"/>
    <col min="61" max="61" width="0.4921875" style="1" customWidth="1"/>
    <col min="62" max="62" width="3" style="1" customWidth="1"/>
    <col min="63" max="63" width="0.4921875" style="1" customWidth="1"/>
    <col min="64" max="64" width="3" style="1" customWidth="1"/>
    <col min="65" max="65" width="0.4921875" style="1" customWidth="1"/>
    <col min="66" max="66" width="3" style="1" customWidth="1"/>
    <col min="67" max="67" width="0.4921875" style="1" customWidth="1"/>
    <col min="68" max="68" width="3" style="1" customWidth="1"/>
    <col min="69" max="69" width="0.4921875" style="1" customWidth="1"/>
    <col min="70" max="70" width="3" style="1" customWidth="1"/>
    <col min="71" max="71" width="0.4921875" style="1" customWidth="1"/>
    <col min="72" max="72" width="3" style="1" customWidth="1"/>
    <col min="73" max="73" width="0.4921875" style="1" customWidth="1"/>
    <col min="74" max="74" width="3" style="1" customWidth="1"/>
    <col min="75" max="75" width="0.4921875" style="1" customWidth="1"/>
    <col min="76" max="76" width="3" style="1" customWidth="1"/>
    <col min="77" max="77" width="0.4921875" style="1" customWidth="1"/>
    <col min="78" max="78" width="3" style="1" customWidth="1"/>
    <col min="79" max="79" width="0.4921875" style="1" customWidth="1"/>
    <col min="80" max="80" width="3" style="1" customWidth="1"/>
    <col min="81" max="81" width="0.4921875" style="1" customWidth="1"/>
    <col min="82" max="82" width="3" style="1" customWidth="1"/>
    <col min="83" max="83" width="0.4921875" style="1" customWidth="1"/>
    <col min="84" max="84" width="3" style="1" customWidth="1"/>
    <col min="85" max="85" width="0.4921875" style="1" customWidth="1"/>
    <col min="86" max="86" width="3" style="1" customWidth="1"/>
  </cols>
  <sheetData>
    <row r="1" spans="2:85" s="1" customFormat="1" ht="34.5" customHeight="1" thickBot="1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</row>
    <row r="3" spans="1:86" ht="30.75" customHeight="1">
      <c r="A3"/>
      <c r="B3" s="23" t="s">
        <v>1</v>
      </c>
      <c r="C3" s="23"/>
      <c r="D3" s="23"/>
      <c r="E3" s="23"/>
      <c r="F3" s="23"/>
      <c r="G3" s="23"/>
      <c r="H3" s="24" t="s">
        <v>2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/>
    </row>
    <row r="4" s="2" customFormat="1" ht="11.25" customHeight="1"/>
    <row r="5" spans="1:86" ht="30.75" customHeight="1">
      <c r="A5"/>
      <c r="B5" s="23" t="s">
        <v>3</v>
      </c>
      <c r="C5" s="23"/>
      <c r="D5" s="23"/>
      <c r="E5" s="23"/>
      <c r="F5" s="23"/>
      <c r="G5" s="23"/>
      <c r="H5" s="24" t="s">
        <v>4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/>
    </row>
    <row r="6" ht="12" thickBot="1"/>
    <row r="7" spans="2:88" ht="12" thickBot="1">
      <c r="B7" s="25" t="s">
        <v>5</v>
      </c>
      <c r="C7" s="25"/>
      <c r="D7" s="30" t="s">
        <v>6</v>
      </c>
      <c r="E7" s="30"/>
      <c r="F7" s="30"/>
      <c r="G7" s="30"/>
      <c r="H7" s="30"/>
      <c r="I7" s="30" t="s">
        <v>7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 t="s">
        <v>8</v>
      </c>
      <c r="BJ7" s="30"/>
      <c r="BK7" s="30"/>
      <c r="BL7" s="30"/>
      <c r="BM7" s="30"/>
      <c r="BN7" s="30"/>
      <c r="BO7" s="30"/>
      <c r="BP7" s="30"/>
      <c r="BQ7" s="30"/>
      <c r="BR7" s="30"/>
      <c r="BS7" s="30" t="s">
        <v>9</v>
      </c>
      <c r="BT7" s="30"/>
      <c r="BU7" s="30"/>
      <c r="BV7" s="30"/>
      <c r="BW7" s="30"/>
      <c r="BX7" s="30"/>
      <c r="BY7" s="30"/>
      <c r="BZ7" s="30"/>
      <c r="CA7" s="31" t="s">
        <v>10</v>
      </c>
      <c r="CB7" s="31"/>
      <c r="CC7" s="31"/>
      <c r="CD7" s="31"/>
      <c r="CE7" s="31"/>
      <c r="CF7" s="31"/>
      <c r="CG7" s="31"/>
      <c r="CH7" s="32"/>
      <c r="CI7" s="40" t="s">
        <v>127</v>
      </c>
      <c r="CJ7" s="42" t="s">
        <v>128</v>
      </c>
    </row>
    <row r="8" spans="2:88" ht="11.25">
      <c r="B8" s="25"/>
      <c r="C8" s="25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1"/>
      <c r="CB8" s="31"/>
      <c r="CC8" s="31"/>
      <c r="CD8" s="31"/>
      <c r="CE8" s="31"/>
      <c r="CF8" s="31"/>
      <c r="CG8" s="31"/>
      <c r="CH8" s="32"/>
      <c r="CI8" s="41"/>
      <c r="CJ8" s="43"/>
    </row>
    <row r="9" spans="1:89" ht="15.75" customHeight="1">
      <c r="A9" s="9" t="s">
        <v>114</v>
      </c>
      <c r="B9" s="33">
        <v>1</v>
      </c>
      <c r="C9" s="33"/>
      <c r="D9" s="34" t="s">
        <v>11</v>
      </c>
      <c r="E9" s="34"/>
      <c r="F9" s="34"/>
      <c r="G9" s="34"/>
      <c r="H9" s="34"/>
      <c r="I9" s="26" t="s">
        <v>12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7">
        <v>1</v>
      </c>
      <c r="BJ9" s="27"/>
      <c r="BK9" s="27"/>
      <c r="BL9" s="27"/>
      <c r="BM9" s="27"/>
      <c r="BN9" s="27"/>
      <c r="BO9" s="28" t="s">
        <v>13</v>
      </c>
      <c r="BP9" s="28"/>
      <c r="BQ9" s="28"/>
      <c r="BR9" s="28"/>
      <c r="BS9" s="29">
        <v>1800</v>
      </c>
      <c r="BT9" s="29"/>
      <c r="BU9" s="29"/>
      <c r="BV9" s="29"/>
      <c r="BW9" s="29"/>
      <c r="BX9" s="29"/>
      <c r="BY9" s="29"/>
      <c r="BZ9" s="29"/>
      <c r="CA9" s="35">
        <v>1800</v>
      </c>
      <c r="CB9" s="35"/>
      <c r="CC9" s="35"/>
      <c r="CD9" s="35"/>
      <c r="CE9" s="35"/>
      <c r="CF9" s="35"/>
      <c r="CG9" s="35"/>
      <c r="CH9" s="36"/>
      <c r="CI9" s="12">
        <f>CA9</f>
        <v>1800</v>
      </c>
      <c r="CJ9" s="19">
        <f>CI9*1.15</f>
        <v>2070</v>
      </c>
      <c r="CK9">
        <v>2120</v>
      </c>
    </row>
    <row r="10" spans="1:89" ht="15.75" customHeight="1">
      <c r="A10" s="9" t="s">
        <v>111</v>
      </c>
      <c r="B10" s="33">
        <v>2</v>
      </c>
      <c r="C10" s="33"/>
      <c r="D10" s="34" t="s">
        <v>14</v>
      </c>
      <c r="E10" s="34"/>
      <c r="F10" s="34"/>
      <c r="G10" s="34"/>
      <c r="H10" s="34"/>
      <c r="I10" s="26" t="s">
        <v>15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7">
        <v>1</v>
      </c>
      <c r="BJ10" s="27"/>
      <c r="BK10" s="27"/>
      <c r="BL10" s="27"/>
      <c r="BM10" s="27"/>
      <c r="BN10" s="27"/>
      <c r="BO10" s="28" t="s">
        <v>13</v>
      </c>
      <c r="BP10" s="28"/>
      <c r="BQ10" s="28"/>
      <c r="BR10" s="28"/>
      <c r="BS10" s="29">
        <v>1300</v>
      </c>
      <c r="BT10" s="29"/>
      <c r="BU10" s="29"/>
      <c r="BV10" s="29"/>
      <c r="BW10" s="29"/>
      <c r="BX10" s="29"/>
      <c r="BY10" s="29"/>
      <c r="BZ10" s="29"/>
      <c r="CA10" s="35">
        <v>1300</v>
      </c>
      <c r="CB10" s="35"/>
      <c r="CC10" s="35"/>
      <c r="CD10" s="35"/>
      <c r="CE10" s="35"/>
      <c r="CF10" s="35"/>
      <c r="CG10" s="35"/>
      <c r="CH10" s="36"/>
      <c r="CI10" s="13">
        <f>CA10</f>
        <v>1300</v>
      </c>
      <c r="CJ10" s="19">
        <f aca="true" t="shared" si="0" ref="CJ10:CJ65">CI10*1.15</f>
        <v>1494.9999999999998</v>
      </c>
      <c r="CK10" s="51"/>
    </row>
    <row r="11" spans="1:88" ht="15.75" customHeight="1">
      <c r="A11" s="9" t="s">
        <v>99</v>
      </c>
      <c r="B11" s="33">
        <v>3</v>
      </c>
      <c r="C11" s="33"/>
      <c r="D11" s="34" t="s">
        <v>16</v>
      </c>
      <c r="E11" s="34"/>
      <c r="F11" s="34"/>
      <c r="G11" s="34"/>
      <c r="H11" s="34"/>
      <c r="I11" s="26" t="s">
        <v>17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7">
        <v>1</v>
      </c>
      <c r="BJ11" s="27"/>
      <c r="BK11" s="27"/>
      <c r="BL11" s="27"/>
      <c r="BM11" s="27"/>
      <c r="BN11" s="27"/>
      <c r="BO11" s="28" t="s">
        <v>13</v>
      </c>
      <c r="BP11" s="28"/>
      <c r="BQ11" s="28"/>
      <c r="BR11" s="28"/>
      <c r="BS11" s="29">
        <v>1450</v>
      </c>
      <c r="BT11" s="29"/>
      <c r="BU11" s="29"/>
      <c r="BV11" s="29"/>
      <c r="BW11" s="29"/>
      <c r="BX11" s="29"/>
      <c r="BY11" s="29"/>
      <c r="BZ11" s="29"/>
      <c r="CA11" s="35">
        <v>1450</v>
      </c>
      <c r="CB11" s="35"/>
      <c r="CC11" s="35"/>
      <c r="CD11" s="35"/>
      <c r="CE11" s="35"/>
      <c r="CF11" s="35"/>
      <c r="CG11" s="35"/>
      <c r="CH11" s="36"/>
      <c r="CI11" s="12">
        <f>CA11</f>
        <v>1450</v>
      </c>
      <c r="CJ11" s="19">
        <f t="shared" si="0"/>
        <v>1667.4999999999998</v>
      </c>
    </row>
    <row r="12" spans="1:89" ht="15.75" customHeight="1">
      <c r="A12" s="9" t="s">
        <v>115</v>
      </c>
      <c r="B12" s="33">
        <v>6</v>
      </c>
      <c r="C12" s="33"/>
      <c r="D12" s="34" t="s">
        <v>19</v>
      </c>
      <c r="E12" s="34"/>
      <c r="F12" s="34"/>
      <c r="G12" s="34"/>
      <c r="H12" s="34"/>
      <c r="I12" s="26" t="s">
        <v>20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7">
        <v>1</v>
      </c>
      <c r="BJ12" s="27"/>
      <c r="BK12" s="27"/>
      <c r="BL12" s="27"/>
      <c r="BM12" s="27"/>
      <c r="BN12" s="27"/>
      <c r="BO12" s="28" t="s">
        <v>13</v>
      </c>
      <c r="BP12" s="28"/>
      <c r="BQ12" s="28"/>
      <c r="BR12" s="28"/>
      <c r="BS12" s="39">
        <v>680</v>
      </c>
      <c r="BT12" s="39"/>
      <c r="BU12" s="39"/>
      <c r="BV12" s="39"/>
      <c r="BW12" s="39"/>
      <c r="BX12" s="39"/>
      <c r="BY12" s="39"/>
      <c r="BZ12" s="39"/>
      <c r="CA12" s="37">
        <v>680</v>
      </c>
      <c r="CB12" s="37"/>
      <c r="CC12" s="37"/>
      <c r="CD12" s="37"/>
      <c r="CE12" s="37"/>
      <c r="CF12" s="37"/>
      <c r="CG12" s="37"/>
      <c r="CH12" s="38"/>
      <c r="CI12" s="13">
        <f>CA12</f>
        <v>680</v>
      </c>
      <c r="CJ12" s="19">
        <f t="shared" si="0"/>
        <v>781.9999999999999</v>
      </c>
      <c r="CK12">
        <v>785</v>
      </c>
    </row>
    <row r="13" spans="1:88" ht="15.75" customHeight="1">
      <c r="A13" s="9" t="s">
        <v>98</v>
      </c>
      <c r="B13" s="33">
        <v>5</v>
      </c>
      <c r="C13" s="33"/>
      <c r="D13" s="34" t="s">
        <v>16</v>
      </c>
      <c r="E13" s="34"/>
      <c r="F13" s="34"/>
      <c r="G13" s="34"/>
      <c r="H13" s="34"/>
      <c r="I13" s="26" t="s">
        <v>18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7">
        <v>1</v>
      </c>
      <c r="BJ13" s="27"/>
      <c r="BK13" s="27"/>
      <c r="BL13" s="27"/>
      <c r="BM13" s="27"/>
      <c r="BN13" s="27"/>
      <c r="BO13" s="28" t="s">
        <v>13</v>
      </c>
      <c r="BP13" s="28"/>
      <c r="BQ13" s="28"/>
      <c r="BR13" s="28"/>
      <c r="BS13" s="29">
        <v>1450</v>
      </c>
      <c r="BT13" s="29"/>
      <c r="BU13" s="29"/>
      <c r="BV13" s="29"/>
      <c r="BW13" s="29"/>
      <c r="BX13" s="29"/>
      <c r="BY13" s="29"/>
      <c r="BZ13" s="29"/>
      <c r="CA13" s="35">
        <v>1450</v>
      </c>
      <c r="CB13" s="35"/>
      <c r="CC13" s="35"/>
      <c r="CD13" s="35"/>
      <c r="CE13" s="35"/>
      <c r="CF13" s="35"/>
      <c r="CG13" s="35"/>
      <c r="CH13" s="36"/>
      <c r="CI13" s="10"/>
      <c r="CJ13" s="18"/>
    </row>
    <row r="14" spans="1:88" ht="15.75" customHeight="1">
      <c r="A14" s="9" t="s">
        <v>98</v>
      </c>
      <c r="B14" s="33">
        <v>7</v>
      </c>
      <c r="C14" s="33"/>
      <c r="D14" s="34" t="s">
        <v>21</v>
      </c>
      <c r="E14" s="34"/>
      <c r="F14" s="34"/>
      <c r="G14" s="34"/>
      <c r="H14" s="34"/>
      <c r="I14" s="26" t="s">
        <v>22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7">
        <v>1</v>
      </c>
      <c r="BJ14" s="27"/>
      <c r="BK14" s="27"/>
      <c r="BL14" s="27"/>
      <c r="BM14" s="27"/>
      <c r="BN14" s="27"/>
      <c r="BO14" s="28" t="s">
        <v>13</v>
      </c>
      <c r="BP14" s="28"/>
      <c r="BQ14" s="28"/>
      <c r="BR14" s="28"/>
      <c r="BS14" s="39">
        <v>680</v>
      </c>
      <c r="BT14" s="39"/>
      <c r="BU14" s="39"/>
      <c r="BV14" s="39"/>
      <c r="BW14" s="39"/>
      <c r="BX14" s="39"/>
      <c r="BY14" s="39"/>
      <c r="BZ14" s="39"/>
      <c r="CA14" s="37">
        <v>680</v>
      </c>
      <c r="CB14" s="37"/>
      <c r="CC14" s="37"/>
      <c r="CD14" s="37"/>
      <c r="CE14" s="37"/>
      <c r="CF14" s="37"/>
      <c r="CG14" s="37"/>
      <c r="CH14" s="38"/>
      <c r="CI14" s="14">
        <f>SUM(CA13:CH14)</f>
        <v>2130</v>
      </c>
      <c r="CJ14" s="19">
        <f t="shared" si="0"/>
        <v>2449.5</v>
      </c>
    </row>
    <row r="15" spans="1:88" ht="15.75" customHeight="1">
      <c r="A15" s="9" t="s">
        <v>119</v>
      </c>
      <c r="B15" s="33">
        <v>10</v>
      </c>
      <c r="C15" s="33"/>
      <c r="D15" s="34" t="s">
        <v>27</v>
      </c>
      <c r="E15" s="34"/>
      <c r="F15" s="34"/>
      <c r="G15" s="34"/>
      <c r="H15" s="34"/>
      <c r="I15" s="26" t="s">
        <v>28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7">
        <v>1</v>
      </c>
      <c r="BJ15" s="27"/>
      <c r="BK15" s="27"/>
      <c r="BL15" s="27"/>
      <c r="BM15" s="27"/>
      <c r="BN15" s="27"/>
      <c r="BO15" s="28" t="s">
        <v>13</v>
      </c>
      <c r="BP15" s="28"/>
      <c r="BQ15" s="28"/>
      <c r="BR15" s="28"/>
      <c r="BS15" s="29">
        <v>1200</v>
      </c>
      <c r="BT15" s="29"/>
      <c r="BU15" s="29"/>
      <c r="BV15" s="29"/>
      <c r="BW15" s="29"/>
      <c r="BX15" s="29"/>
      <c r="BY15" s="29"/>
      <c r="BZ15" s="29"/>
      <c r="CA15" s="35">
        <v>1200</v>
      </c>
      <c r="CB15" s="35"/>
      <c r="CC15" s="35"/>
      <c r="CD15" s="35"/>
      <c r="CE15" s="35"/>
      <c r="CF15" s="35"/>
      <c r="CG15" s="35"/>
      <c r="CH15" s="36"/>
      <c r="CI15" s="12">
        <f>CA15</f>
        <v>1200</v>
      </c>
      <c r="CJ15" s="19">
        <f t="shared" si="0"/>
        <v>1380</v>
      </c>
    </row>
    <row r="16" spans="1:88" ht="15.75" customHeight="1">
      <c r="A16" s="9" t="s">
        <v>109</v>
      </c>
      <c r="B16" s="33">
        <v>11</v>
      </c>
      <c r="C16" s="33"/>
      <c r="D16" s="34" t="s">
        <v>29</v>
      </c>
      <c r="E16" s="34"/>
      <c r="F16" s="34"/>
      <c r="G16" s="34"/>
      <c r="H16" s="34"/>
      <c r="I16" s="26" t="s">
        <v>30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7">
        <v>1</v>
      </c>
      <c r="BJ16" s="27"/>
      <c r="BK16" s="27"/>
      <c r="BL16" s="27"/>
      <c r="BM16" s="27"/>
      <c r="BN16" s="27"/>
      <c r="BO16" s="28" t="s">
        <v>13</v>
      </c>
      <c r="BP16" s="28"/>
      <c r="BQ16" s="28"/>
      <c r="BR16" s="28"/>
      <c r="BS16" s="39">
        <v>500</v>
      </c>
      <c r="BT16" s="39"/>
      <c r="BU16" s="39"/>
      <c r="BV16" s="39"/>
      <c r="BW16" s="39"/>
      <c r="BX16" s="39"/>
      <c r="BY16" s="39"/>
      <c r="BZ16" s="39"/>
      <c r="CA16" s="37">
        <v>500</v>
      </c>
      <c r="CB16" s="37"/>
      <c r="CC16" s="37"/>
      <c r="CD16" s="37"/>
      <c r="CE16" s="37"/>
      <c r="CF16" s="37"/>
      <c r="CG16" s="37"/>
      <c r="CH16" s="38"/>
      <c r="CI16" s="10"/>
      <c r="CJ16" s="18"/>
    </row>
    <row r="17" spans="1:88" ht="15.75" customHeight="1">
      <c r="A17" s="9" t="s">
        <v>109</v>
      </c>
      <c r="B17" s="33">
        <v>21</v>
      </c>
      <c r="C17" s="33"/>
      <c r="D17" s="34" t="s">
        <v>47</v>
      </c>
      <c r="E17" s="34"/>
      <c r="F17" s="34"/>
      <c r="G17" s="34"/>
      <c r="H17" s="34"/>
      <c r="I17" s="26" t="s">
        <v>48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7">
        <v>1</v>
      </c>
      <c r="BJ17" s="27"/>
      <c r="BK17" s="27"/>
      <c r="BL17" s="27"/>
      <c r="BM17" s="27"/>
      <c r="BN17" s="27"/>
      <c r="BO17" s="28" t="s">
        <v>13</v>
      </c>
      <c r="BP17" s="28"/>
      <c r="BQ17" s="28"/>
      <c r="BR17" s="28"/>
      <c r="BS17" s="39">
        <v>480</v>
      </c>
      <c r="BT17" s="39"/>
      <c r="BU17" s="39"/>
      <c r="BV17" s="39"/>
      <c r="BW17" s="39"/>
      <c r="BX17" s="39"/>
      <c r="BY17" s="39"/>
      <c r="BZ17" s="39"/>
      <c r="CA17" s="37">
        <v>480</v>
      </c>
      <c r="CB17" s="37"/>
      <c r="CC17" s="37"/>
      <c r="CD17" s="37"/>
      <c r="CE17" s="37"/>
      <c r="CF17" s="37"/>
      <c r="CG17" s="37"/>
      <c r="CH17" s="38"/>
      <c r="CI17" s="11"/>
      <c r="CJ17" s="18"/>
    </row>
    <row r="18" spans="1:88" ht="15.75" customHeight="1">
      <c r="A18" s="9" t="s">
        <v>109</v>
      </c>
      <c r="B18" s="33">
        <v>27</v>
      </c>
      <c r="C18" s="33"/>
      <c r="D18" s="34" t="s">
        <v>59</v>
      </c>
      <c r="E18" s="34"/>
      <c r="F18" s="34"/>
      <c r="G18" s="34"/>
      <c r="H18" s="34"/>
      <c r="I18" s="26" t="s">
        <v>110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7">
        <v>1</v>
      </c>
      <c r="BJ18" s="27"/>
      <c r="BK18" s="27"/>
      <c r="BL18" s="27"/>
      <c r="BM18" s="27"/>
      <c r="BN18" s="27"/>
      <c r="BO18" s="28" t="s">
        <v>13</v>
      </c>
      <c r="BP18" s="28"/>
      <c r="BQ18" s="28"/>
      <c r="BR18" s="28"/>
      <c r="BS18" s="39">
        <v>290</v>
      </c>
      <c r="BT18" s="39"/>
      <c r="BU18" s="39"/>
      <c r="BV18" s="39"/>
      <c r="BW18" s="39"/>
      <c r="BX18" s="39"/>
      <c r="BY18" s="39"/>
      <c r="BZ18" s="39"/>
      <c r="CA18" s="37">
        <v>290</v>
      </c>
      <c r="CB18" s="37"/>
      <c r="CC18" s="37"/>
      <c r="CD18" s="37"/>
      <c r="CE18" s="37"/>
      <c r="CF18" s="37"/>
      <c r="CG18" s="37"/>
      <c r="CH18" s="38"/>
      <c r="CI18" s="15">
        <f>SUM(CA16:CH18)</f>
        <v>1270</v>
      </c>
      <c r="CJ18" s="19">
        <f t="shared" si="0"/>
        <v>1460.5</v>
      </c>
    </row>
    <row r="19" spans="1:88" ht="15.75" customHeight="1">
      <c r="A19" s="9" t="s">
        <v>144</v>
      </c>
      <c r="B19" s="33">
        <v>45</v>
      </c>
      <c r="C19" s="33"/>
      <c r="D19" s="34" t="s">
        <v>41</v>
      </c>
      <c r="E19" s="34"/>
      <c r="F19" s="34"/>
      <c r="G19" s="34"/>
      <c r="H19" s="34"/>
      <c r="I19" s="26" t="s">
        <v>145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7">
        <v>1</v>
      </c>
      <c r="BJ19" s="27"/>
      <c r="BK19" s="27"/>
      <c r="BL19" s="27"/>
      <c r="BM19" s="27"/>
      <c r="BN19" s="27"/>
      <c r="BO19" s="28" t="s">
        <v>13</v>
      </c>
      <c r="BP19" s="28"/>
      <c r="BQ19" s="28"/>
      <c r="BR19" s="28"/>
      <c r="BS19" s="39">
        <v>580</v>
      </c>
      <c r="BT19" s="39"/>
      <c r="BU19" s="39"/>
      <c r="BV19" s="39"/>
      <c r="BW19" s="39"/>
      <c r="BX19" s="39"/>
      <c r="BY19" s="39"/>
      <c r="BZ19" s="39"/>
      <c r="CA19" s="37">
        <v>580</v>
      </c>
      <c r="CB19" s="37"/>
      <c r="CC19" s="37"/>
      <c r="CD19" s="37"/>
      <c r="CE19" s="37"/>
      <c r="CF19" s="37"/>
      <c r="CG19" s="37"/>
      <c r="CH19" s="37"/>
      <c r="CI19" s="16">
        <f>CA19*1.15</f>
        <v>667</v>
      </c>
      <c r="CJ19" s="19">
        <f t="shared" si="0"/>
        <v>767.05</v>
      </c>
    </row>
    <row r="20" spans="1:88" ht="15.75" customHeight="1">
      <c r="A20" s="9" t="s">
        <v>126</v>
      </c>
      <c r="B20" s="33">
        <v>12</v>
      </c>
      <c r="C20" s="33"/>
      <c r="D20" s="34" t="s">
        <v>31</v>
      </c>
      <c r="E20" s="34"/>
      <c r="F20" s="34"/>
      <c r="G20" s="34"/>
      <c r="H20" s="34"/>
      <c r="I20" s="26" t="s">
        <v>32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7">
        <v>1</v>
      </c>
      <c r="BJ20" s="27"/>
      <c r="BK20" s="27"/>
      <c r="BL20" s="27"/>
      <c r="BM20" s="27"/>
      <c r="BN20" s="27"/>
      <c r="BO20" s="28" t="s">
        <v>13</v>
      </c>
      <c r="BP20" s="28"/>
      <c r="BQ20" s="28"/>
      <c r="BR20" s="28"/>
      <c r="BS20" s="39">
        <v>630</v>
      </c>
      <c r="BT20" s="39"/>
      <c r="BU20" s="39"/>
      <c r="BV20" s="39"/>
      <c r="BW20" s="39"/>
      <c r="BX20" s="39"/>
      <c r="BY20" s="39"/>
      <c r="BZ20" s="39"/>
      <c r="CA20" s="37">
        <v>630</v>
      </c>
      <c r="CB20" s="37"/>
      <c r="CC20" s="37"/>
      <c r="CD20" s="37"/>
      <c r="CE20" s="37"/>
      <c r="CF20" s="37"/>
      <c r="CG20" s="37"/>
      <c r="CH20" s="38"/>
      <c r="CI20" s="16">
        <f>CA20</f>
        <v>630</v>
      </c>
      <c r="CJ20" s="19">
        <f t="shared" si="0"/>
        <v>724.5</v>
      </c>
    </row>
    <row r="21" spans="1:88" ht="15.75" customHeight="1">
      <c r="A21" s="9" t="s">
        <v>121</v>
      </c>
      <c r="B21" s="33">
        <v>13</v>
      </c>
      <c r="C21" s="33"/>
      <c r="D21" s="34" t="s">
        <v>33</v>
      </c>
      <c r="E21" s="34"/>
      <c r="F21" s="34"/>
      <c r="G21" s="34"/>
      <c r="H21" s="34"/>
      <c r="I21" s="26" t="s">
        <v>34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7">
        <v>1</v>
      </c>
      <c r="BJ21" s="27"/>
      <c r="BK21" s="27"/>
      <c r="BL21" s="27"/>
      <c r="BM21" s="27"/>
      <c r="BN21" s="27"/>
      <c r="BO21" s="28" t="s">
        <v>13</v>
      </c>
      <c r="BP21" s="28"/>
      <c r="BQ21" s="28"/>
      <c r="BR21" s="28"/>
      <c r="BS21" s="39">
        <v>550</v>
      </c>
      <c r="BT21" s="39"/>
      <c r="BU21" s="39"/>
      <c r="BV21" s="39"/>
      <c r="BW21" s="39"/>
      <c r="BX21" s="39"/>
      <c r="BY21" s="39"/>
      <c r="BZ21" s="39"/>
      <c r="CA21" s="37">
        <v>550</v>
      </c>
      <c r="CB21" s="37"/>
      <c r="CC21" s="37"/>
      <c r="CD21" s="37"/>
      <c r="CE21" s="37"/>
      <c r="CF21" s="37"/>
      <c r="CG21" s="37"/>
      <c r="CH21" s="38"/>
      <c r="CI21" s="10"/>
      <c r="CJ21" s="18"/>
    </row>
    <row r="22" spans="1:88" ht="15.75" customHeight="1">
      <c r="A22" s="9" t="s">
        <v>121</v>
      </c>
      <c r="B22" s="33">
        <v>18</v>
      </c>
      <c r="C22" s="33"/>
      <c r="D22" s="34" t="s">
        <v>41</v>
      </c>
      <c r="E22" s="34"/>
      <c r="F22" s="34"/>
      <c r="G22" s="34"/>
      <c r="H22" s="34"/>
      <c r="I22" s="26" t="s">
        <v>42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7">
        <v>1</v>
      </c>
      <c r="BJ22" s="27"/>
      <c r="BK22" s="27"/>
      <c r="BL22" s="27"/>
      <c r="BM22" s="27"/>
      <c r="BN22" s="27"/>
      <c r="BO22" s="28" t="s">
        <v>13</v>
      </c>
      <c r="BP22" s="28"/>
      <c r="BQ22" s="28"/>
      <c r="BR22" s="28"/>
      <c r="BS22" s="39">
        <v>580</v>
      </c>
      <c r="BT22" s="39"/>
      <c r="BU22" s="39"/>
      <c r="BV22" s="39"/>
      <c r="BW22" s="39"/>
      <c r="BX22" s="39"/>
      <c r="BY22" s="39"/>
      <c r="BZ22" s="39"/>
      <c r="CA22" s="37">
        <v>580</v>
      </c>
      <c r="CB22" s="37"/>
      <c r="CC22" s="37"/>
      <c r="CD22" s="37"/>
      <c r="CE22" s="37"/>
      <c r="CF22" s="37"/>
      <c r="CG22" s="37"/>
      <c r="CH22" s="38"/>
      <c r="CI22" s="11"/>
      <c r="CJ22" s="18"/>
    </row>
    <row r="23" spans="1:88" ht="15.75" customHeight="1">
      <c r="A23" s="9" t="s">
        <v>121</v>
      </c>
      <c r="B23" s="33">
        <v>8</v>
      </c>
      <c r="C23" s="33"/>
      <c r="D23" s="34" t="s">
        <v>23</v>
      </c>
      <c r="E23" s="34"/>
      <c r="F23" s="34"/>
      <c r="G23" s="34"/>
      <c r="H23" s="34"/>
      <c r="I23" s="26" t="s">
        <v>24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7">
        <v>1</v>
      </c>
      <c r="BJ23" s="27"/>
      <c r="BK23" s="27"/>
      <c r="BL23" s="27"/>
      <c r="BM23" s="27"/>
      <c r="BN23" s="27"/>
      <c r="BO23" s="28" t="s">
        <v>13</v>
      </c>
      <c r="BP23" s="28"/>
      <c r="BQ23" s="28"/>
      <c r="BR23" s="28"/>
      <c r="BS23" s="39">
        <v>640</v>
      </c>
      <c r="BT23" s="39"/>
      <c r="BU23" s="39"/>
      <c r="BV23" s="39"/>
      <c r="BW23" s="39"/>
      <c r="BX23" s="39"/>
      <c r="BY23" s="39"/>
      <c r="BZ23" s="39"/>
      <c r="CA23" s="37">
        <v>640</v>
      </c>
      <c r="CB23" s="37"/>
      <c r="CC23" s="37"/>
      <c r="CD23" s="37"/>
      <c r="CE23" s="37"/>
      <c r="CF23" s="37"/>
      <c r="CG23" s="37"/>
      <c r="CH23" s="38"/>
      <c r="CI23" s="11"/>
      <c r="CJ23" s="18"/>
    </row>
    <row r="24" spans="1:88" ht="15.75" customHeight="1">
      <c r="A24" s="9" t="s">
        <v>121</v>
      </c>
      <c r="B24" s="33">
        <v>9</v>
      </c>
      <c r="C24" s="33"/>
      <c r="D24" s="34" t="s">
        <v>25</v>
      </c>
      <c r="E24" s="34"/>
      <c r="F24" s="34"/>
      <c r="G24" s="34"/>
      <c r="H24" s="34"/>
      <c r="I24" s="26" t="s">
        <v>26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7">
        <v>1</v>
      </c>
      <c r="BJ24" s="27"/>
      <c r="BK24" s="27"/>
      <c r="BL24" s="27"/>
      <c r="BM24" s="27"/>
      <c r="BN24" s="27"/>
      <c r="BO24" s="28" t="s">
        <v>13</v>
      </c>
      <c r="BP24" s="28"/>
      <c r="BQ24" s="28"/>
      <c r="BR24" s="28"/>
      <c r="BS24" s="39">
        <v>590</v>
      </c>
      <c r="BT24" s="39"/>
      <c r="BU24" s="39"/>
      <c r="BV24" s="39"/>
      <c r="BW24" s="39"/>
      <c r="BX24" s="39"/>
      <c r="BY24" s="39"/>
      <c r="BZ24" s="39"/>
      <c r="CA24" s="37">
        <v>590</v>
      </c>
      <c r="CB24" s="37"/>
      <c r="CC24" s="37"/>
      <c r="CD24" s="37"/>
      <c r="CE24" s="37"/>
      <c r="CF24" s="37"/>
      <c r="CG24" s="37"/>
      <c r="CH24" s="38"/>
      <c r="CI24" s="15">
        <f>SUM(CA21:CH24)</f>
        <v>2360</v>
      </c>
      <c r="CJ24" s="19">
        <f t="shared" si="0"/>
        <v>2714</v>
      </c>
    </row>
    <row r="25" spans="1:88" ht="15.75" customHeight="1">
      <c r="A25" s="9" t="s">
        <v>116</v>
      </c>
      <c r="B25" s="33">
        <v>15</v>
      </c>
      <c r="C25" s="33"/>
      <c r="D25" s="34" t="s">
        <v>35</v>
      </c>
      <c r="E25" s="34"/>
      <c r="F25" s="34"/>
      <c r="G25" s="34"/>
      <c r="H25" s="34"/>
      <c r="I25" s="26" t="s">
        <v>36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7">
        <v>1</v>
      </c>
      <c r="BJ25" s="27"/>
      <c r="BK25" s="27"/>
      <c r="BL25" s="27"/>
      <c r="BM25" s="27"/>
      <c r="BN25" s="27"/>
      <c r="BO25" s="28" t="s">
        <v>13</v>
      </c>
      <c r="BP25" s="28"/>
      <c r="BQ25" s="28"/>
      <c r="BR25" s="28"/>
      <c r="BS25" s="39">
        <v>550</v>
      </c>
      <c r="BT25" s="39"/>
      <c r="BU25" s="39"/>
      <c r="BV25" s="39"/>
      <c r="BW25" s="39"/>
      <c r="BX25" s="39"/>
      <c r="BY25" s="39"/>
      <c r="BZ25" s="39"/>
      <c r="CA25" s="37">
        <v>550</v>
      </c>
      <c r="CB25" s="37"/>
      <c r="CC25" s="37"/>
      <c r="CD25" s="37"/>
      <c r="CE25" s="37"/>
      <c r="CF25" s="37"/>
      <c r="CG25" s="37"/>
      <c r="CH25" s="38"/>
      <c r="CI25" s="16">
        <f>CA25</f>
        <v>550</v>
      </c>
      <c r="CJ25" s="19">
        <f t="shared" si="0"/>
        <v>632.5</v>
      </c>
    </row>
    <row r="26" spans="1:88" ht="15.75" customHeight="1">
      <c r="A26" s="9" t="s">
        <v>104</v>
      </c>
      <c r="B26" s="33">
        <v>16</v>
      </c>
      <c r="C26" s="33"/>
      <c r="D26" s="34" t="s">
        <v>37</v>
      </c>
      <c r="E26" s="34"/>
      <c r="F26" s="34"/>
      <c r="G26" s="34"/>
      <c r="H26" s="34"/>
      <c r="I26" s="26" t="s">
        <v>38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7">
        <v>1</v>
      </c>
      <c r="BJ26" s="27"/>
      <c r="BK26" s="27"/>
      <c r="BL26" s="27"/>
      <c r="BM26" s="27"/>
      <c r="BN26" s="27"/>
      <c r="BO26" s="28" t="s">
        <v>13</v>
      </c>
      <c r="BP26" s="28"/>
      <c r="BQ26" s="28"/>
      <c r="BR26" s="28"/>
      <c r="BS26" s="39">
        <v>500</v>
      </c>
      <c r="BT26" s="39"/>
      <c r="BU26" s="39"/>
      <c r="BV26" s="39"/>
      <c r="BW26" s="39"/>
      <c r="BX26" s="39"/>
      <c r="BY26" s="39"/>
      <c r="BZ26" s="39"/>
      <c r="CA26" s="37">
        <v>500</v>
      </c>
      <c r="CB26" s="37"/>
      <c r="CC26" s="37"/>
      <c r="CD26" s="37"/>
      <c r="CE26" s="37"/>
      <c r="CF26" s="37"/>
      <c r="CG26" s="37"/>
      <c r="CH26" s="38"/>
      <c r="CI26" s="17">
        <f>SUM(CA25:CH26)</f>
        <v>1050</v>
      </c>
      <c r="CJ26" s="19">
        <f t="shared" si="0"/>
        <v>1207.5</v>
      </c>
    </row>
    <row r="27" spans="1:88" ht="15.75" customHeight="1">
      <c r="A27" s="9" t="s">
        <v>113</v>
      </c>
      <c r="B27" s="33">
        <v>17</v>
      </c>
      <c r="C27" s="33"/>
      <c r="D27" s="34" t="s">
        <v>37</v>
      </c>
      <c r="E27" s="34"/>
      <c r="F27" s="34"/>
      <c r="G27" s="34"/>
      <c r="H27" s="34"/>
      <c r="I27" s="26" t="s">
        <v>38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7">
        <v>2</v>
      </c>
      <c r="BJ27" s="27"/>
      <c r="BK27" s="27"/>
      <c r="BL27" s="27"/>
      <c r="BM27" s="27"/>
      <c r="BN27" s="27"/>
      <c r="BO27" s="28" t="s">
        <v>13</v>
      </c>
      <c r="BP27" s="28"/>
      <c r="BQ27" s="28"/>
      <c r="BR27" s="28"/>
      <c r="BS27" s="39">
        <v>500</v>
      </c>
      <c r="BT27" s="39"/>
      <c r="BU27" s="39"/>
      <c r="BV27" s="39"/>
      <c r="BW27" s="39"/>
      <c r="BX27" s="39"/>
      <c r="BY27" s="39"/>
      <c r="BZ27" s="39"/>
      <c r="CA27" s="37">
        <v>500</v>
      </c>
      <c r="CB27" s="37"/>
      <c r="CC27" s="37"/>
      <c r="CD27" s="37"/>
      <c r="CE27" s="37"/>
      <c r="CF27" s="37"/>
      <c r="CG27" s="37"/>
      <c r="CH27" s="38"/>
      <c r="CI27" s="11"/>
      <c r="CJ27" s="18"/>
    </row>
    <row r="28" spans="1:88" ht="15.75" customHeight="1">
      <c r="A28" s="9" t="s">
        <v>113</v>
      </c>
      <c r="B28" s="33">
        <v>43</v>
      </c>
      <c r="C28" s="33"/>
      <c r="D28" s="34" t="s">
        <v>117</v>
      </c>
      <c r="E28" s="34"/>
      <c r="F28" s="34"/>
      <c r="G28" s="34"/>
      <c r="H28" s="34"/>
      <c r="I28" s="26" t="s">
        <v>85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7">
        <v>1</v>
      </c>
      <c r="BJ28" s="27"/>
      <c r="BK28" s="27"/>
      <c r="BL28" s="27"/>
      <c r="BM28" s="27"/>
      <c r="BN28" s="27"/>
      <c r="BO28" s="28" t="s">
        <v>13</v>
      </c>
      <c r="BP28" s="28"/>
      <c r="BQ28" s="28"/>
      <c r="BR28" s="28"/>
      <c r="BS28" s="39">
        <v>1350</v>
      </c>
      <c r="BT28" s="39"/>
      <c r="BU28" s="39"/>
      <c r="BV28" s="39"/>
      <c r="BW28" s="39"/>
      <c r="BX28" s="39"/>
      <c r="BY28" s="39"/>
      <c r="BZ28" s="39"/>
      <c r="CA28" s="37">
        <v>1350</v>
      </c>
      <c r="CB28" s="37"/>
      <c r="CC28" s="37"/>
      <c r="CD28" s="37"/>
      <c r="CE28" s="37"/>
      <c r="CF28" s="37"/>
      <c r="CG28" s="37"/>
      <c r="CH28" s="38"/>
      <c r="CI28" s="16">
        <f>SUM(CA27:CH28)</f>
        <v>1850</v>
      </c>
      <c r="CJ28" s="19">
        <f t="shared" si="0"/>
        <v>2127.5</v>
      </c>
    </row>
    <row r="29" spans="1:88" ht="15.75" customHeight="1">
      <c r="A29" s="9" t="s">
        <v>122</v>
      </c>
      <c r="B29" s="33">
        <v>17</v>
      </c>
      <c r="C29" s="33"/>
      <c r="D29" s="34" t="s">
        <v>39</v>
      </c>
      <c r="E29" s="34"/>
      <c r="F29" s="34"/>
      <c r="G29" s="34"/>
      <c r="H29" s="34"/>
      <c r="I29" s="26" t="s">
        <v>40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7">
        <v>1</v>
      </c>
      <c r="BJ29" s="27"/>
      <c r="BK29" s="27"/>
      <c r="BL29" s="27"/>
      <c r="BM29" s="27"/>
      <c r="BN29" s="27"/>
      <c r="BO29" s="28" t="s">
        <v>13</v>
      </c>
      <c r="BP29" s="28"/>
      <c r="BQ29" s="28"/>
      <c r="BR29" s="28"/>
      <c r="BS29" s="29">
        <v>1300</v>
      </c>
      <c r="BT29" s="29"/>
      <c r="BU29" s="29"/>
      <c r="BV29" s="29"/>
      <c r="BW29" s="29"/>
      <c r="BX29" s="29"/>
      <c r="BY29" s="29"/>
      <c r="BZ29" s="29"/>
      <c r="CA29" s="35">
        <v>1300</v>
      </c>
      <c r="CB29" s="35"/>
      <c r="CC29" s="35"/>
      <c r="CD29" s="35"/>
      <c r="CE29" s="35"/>
      <c r="CF29" s="35"/>
      <c r="CG29" s="35"/>
      <c r="CH29" s="36"/>
      <c r="CI29" s="10"/>
      <c r="CJ29" s="18"/>
    </row>
    <row r="30" spans="1:88" ht="15.75" customHeight="1">
      <c r="A30" s="9" t="s">
        <v>122</v>
      </c>
      <c r="B30" s="33">
        <v>26</v>
      </c>
      <c r="C30" s="33"/>
      <c r="D30" s="34" t="s">
        <v>57</v>
      </c>
      <c r="E30" s="34"/>
      <c r="F30" s="34"/>
      <c r="G30" s="34"/>
      <c r="H30" s="34"/>
      <c r="I30" s="26" t="s">
        <v>58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7">
        <v>1</v>
      </c>
      <c r="BJ30" s="27"/>
      <c r="BK30" s="27"/>
      <c r="BL30" s="27"/>
      <c r="BM30" s="27"/>
      <c r="BN30" s="27"/>
      <c r="BO30" s="28" t="s">
        <v>13</v>
      </c>
      <c r="BP30" s="28"/>
      <c r="BQ30" s="28"/>
      <c r="BR30" s="28"/>
      <c r="BS30" s="39">
        <v>600</v>
      </c>
      <c r="BT30" s="39"/>
      <c r="BU30" s="39"/>
      <c r="BV30" s="39"/>
      <c r="BW30" s="39"/>
      <c r="BX30" s="39"/>
      <c r="BY30" s="39"/>
      <c r="BZ30" s="39"/>
      <c r="CA30" s="37">
        <v>600</v>
      </c>
      <c r="CB30" s="37"/>
      <c r="CC30" s="37"/>
      <c r="CD30" s="37"/>
      <c r="CE30" s="37"/>
      <c r="CF30" s="37"/>
      <c r="CG30" s="37"/>
      <c r="CH30" s="38"/>
      <c r="CI30" s="14">
        <f>SUM(CA29:CH30)</f>
        <v>1900</v>
      </c>
      <c r="CJ30" s="19">
        <f t="shared" si="0"/>
        <v>2185</v>
      </c>
    </row>
    <row r="31" spans="1:88" ht="15.75" customHeight="1">
      <c r="A31" s="9" t="s">
        <v>102</v>
      </c>
      <c r="B31" s="33">
        <v>19</v>
      </c>
      <c r="C31" s="33"/>
      <c r="D31" s="34" t="s">
        <v>43</v>
      </c>
      <c r="E31" s="34"/>
      <c r="F31" s="34"/>
      <c r="G31" s="34"/>
      <c r="H31" s="34"/>
      <c r="I31" s="26" t="s">
        <v>44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7">
        <v>1</v>
      </c>
      <c r="BJ31" s="27"/>
      <c r="BK31" s="27"/>
      <c r="BL31" s="27"/>
      <c r="BM31" s="27"/>
      <c r="BN31" s="27"/>
      <c r="BO31" s="28" t="s">
        <v>13</v>
      </c>
      <c r="BP31" s="28"/>
      <c r="BQ31" s="28"/>
      <c r="BR31" s="28"/>
      <c r="BS31" s="39">
        <v>450</v>
      </c>
      <c r="BT31" s="39"/>
      <c r="BU31" s="39"/>
      <c r="BV31" s="39"/>
      <c r="BW31" s="39"/>
      <c r="BX31" s="39"/>
      <c r="BY31" s="39"/>
      <c r="BZ31" s="39"/>
      <c r="CA31" s="37">
        <v>450</v>
      </c>
      <c r="CB31" s="37"/>
      <c r="CC31" s="37"/>
      <c r="CD31" s="37"/>
      <c r="CE31" s="37"/>
      <c r="CF31" s="37"/>
      <c r="CG31" s="37"/>
      <c r="CH31" s="38"/>
      <c r="CI31" s="11"/>
      <c r="CJ31" s="18"/>
    </row>
    <row r="32" spans="1:88" ht="15.75" customHeight="1">
      <c r="A32" s="9" t="s">
        <v>102</v>
      </c>
      <c r="B32" s="33">
        <v>30</v>
      </c>
      <c r="C32" s="33"/>
      <c r="D32" s="34" t="s">
        <v>62</v>
      </c>
      <c r="E32" s="34"/>
      <c r="F32" s="34"/>
      <c r="G32" s="34"/>
      <c r="H32" s="34"/>
      <c r="I32" s="26" t="s">
        <v>63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7">
        <v>1</v>
      </c>
      <c r="BJ32" s="27"/>
      <c r="BK32" s="27"/>
      <c r="BL32" s="27"/>
      <c r="BM32" s="27"/>
      <c r="BN32" s="27"/>
      <c r="BO32" s="28" t="s">
        <v>13</v>
      </c>
      <c r="BP32" s="28"/>
      <c r="BQ32" s="28"/>
      <c r="BR32" s="28"/>
      <c r="BS32" s="29">
        <v>1200</v>
      </c>
      <c r="BT32" s="29"/>
      <c r="BU32" s="29"/>
      <c r="BV32" s="29"/>
      <c r="BW32" s="29"/>
      <c r="BX32" s="29"/>
      <c r="BY32" s="29"/>
      <c r="BZ32" s="29"/>
      <c r="CA32" s="35">
        <v>1200</v>
      </c>
      <c r="CB32" s="35"/>
      <c r="CC32" s="35"/>
      <c r="CD32" s="35"/>
      <c r="CE32" s="35"/>
      <c r="CF32" s="35"/>
      <c r="CG32" s="35"/>
      <c r="CH32" s="36"/>
      <c r="CI32" s="11"/>
      <c r="CJ32" s="18"/>
    </row>
    <row r="33" spans="1:88" ht="15.75" customHeight="1">
      <c r="A33" s="9" t="s">
        <v>102</v>
      </c>
      <c r="B33" s="33">
        <v>33</v>
      </c>
      <c r="C33" s="33"/>
      <c r="D33" s="34" t="s">
        <v>68</v>
      </c>
      <c r="E33" s="34"/>
      <c r="F33" s="34"/>
      <c r="G33" s="34"/>
      <c r="H33" s="34"/>
      <c r="I33" s="26" t="s">
        <v>69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7">
        <v>1</v>
      </c>
      <c r="BJ33" s="27"/>
      <c r="BK33" s="27"/>
      <c r="BL33" s="27"/>
      <c r="BM33" s="27"/>
      <c r="BN33" s="27"/>
      <c r="BO33" s="28" t="s">
        <v>13</v>
      </c>
      <c r="BP33" s="28"/>
      <c r="BQ33" s="28"/>
      <c r="BR33" s="28"/>
      <c r="BS33" s="29">
        <v>1200</v>
      </c>
      <c r="BT33" s="29"/>
      <c r="BU33" s="29"/>
      <c r="BV33" s="29"/>
      <c r="BW33" s="29"/>
      <c r="BX33" s="29"/>
      <c r="BY33" s="29"/>
      <c r="BZ33" s="29"/>
      <c r="CA33" s="35">
        <v>1200</v>
      </c>
      <c r="CB33" s="35"/>
      <c r="CC33" s="35"/>
      <c r="CD33" s="35"/>
      <c r="CE33" s="35"/>
      <c r="CF33" s="35"/>
      <c r="CG33" s="35"/>
      <c r="CH33" s="36"/>
      <c r="CI33" s="11"/>
      <c r="CJ33" s="18"/>
    </row>
    <row r="34" spans="1:88" ht="15.75" customHeight="1">
      <c r="A34" s="9" t="s">
        <v>102</v>
      </c>
      <c r="B34" s="33">
        <v>37</v>
      </c>
      <c r="C34" s="33"/>
      <c r="D34" s="34" t="s">
        <v>75</v>
      </c>
      <c r="E34" s="34"/>
      <c r="F34" s="34"/>
      <c r="G34" s="34"/>
      <c r="H34" s="34"/>
      <c r="I34" s="26" t="s">
        <v>76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7">
        <v>1</v>
      </c>
      <c r="BJ34" s="27"/>
      <c r="BK34" s="27"/>
      <c r="BL34" s="27"/>
      <c r="BM34" s="27"/>
      <c r="BN34" s="27"/>
      <c r="BO34" s="28" t="s">
        <v>13</v>
      </c>
      <c r="BP34" s="28"/>
      <c r="BQ34" s="28"/>
      <c r="BR34" s="28"/>
      <c r="BS34" s="39">
        <v>800</v>
      </c>
      <c r="BT34" s="39"/>
      <c r="BU34" s="39"/>
      <c r="BV34" s="39"/>
      <c r="BW34" s="39"/>
      <c r="BX34" s="39"/>
      <c r="BY34" s="39"/>
      <c r="BZ34" s="39"/>
      <c r="CA34" s="37">
        <v>800</v>
      </c>
      <c r="CB34" s="37"/>
      <c r="CC34" s="37"/>
      <c r="CD34" s="37"/>
      <c r="CE34" s="37"/>
      <c r="CF34" s="37"/>
      <c r="CG34" s="37"/>
      <c r="CH34" s="38"/>
      <c r="CI34" s="11"/>
      <c r="CJ34" s="18"/>
    </row>
    <row r="35" spans="1:88" ht="15.75" customHeight="1">
      <c r="A35" s="9" t="s">
        <v>102</v>
      </c>
      <c r="B35" s="33">
        <v>39</v>
      </c>
      <c r="C35" s="33"/>
      <c r="D35" s="34" t="s">
        <v>77</v>
      </c>
      <c r="E35" s="34"/>
      <c r="F35" s="34"/>
      <c r="G35" s="34"/>
      <c r="H35" s="34"/>
      <c r="I35" s="26" t="s">
        <v>78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7">
        <v>1</v>
      </c>
      <c r="BJ35" s="27"/>
      <c r="BK35" s="27"/>
      <c r="BL35" s="27"/>
      <c r="BM35" s="27"/>
      <c r="BN35" s="27"/>
      <c r="BO35" s="28" t="s">
        <v>13</v>
      </c>
      <c r="BP35" s="28"/>
      <c r="BQ35" s="28"/>
      <c r="BR35" s="28"/>
      <c r="BS35" s="29">
        <v>1200</v>
      </c>
      <c r="BT35" s="29"/>
      <c r="BU35" s="29"/>
      <c r="BV35" s="29"/>
      <c r="BW35" s="29"/>
      <c r="BX35" s="29"/>
      <c r="BY35" s="29"/>
      <c r="BZ35" s="29"/>
      <c r="CA35" s="35">
        <v>1200</v>
      </c>
      <c r="CB35" s="35"/>
      <c r="CC35" s="35"/>
      <c r="CD35" s="35"/>
      <c r="CE35" s="35"/>
      <c r="CF35" s="35"/>
      <c r="CG35" s="35"/>
      <c r="CH35" s="36"/>
      <c r="CI35" s="16">
        <f>SUM(CA31:CH35)</f>
        <v>4850</v>
      </c>
      <c r="CJ35" s="19">
        <f t="shared" si="0"/>
        <v>5577.5</v>
      </c>
    </row>
    <row r="36" spans="1:88" ht="15.75" customHeight="1">
      <c r="A36" s="9" t="s">
        <v>125</v>
      </c>
      <c r="B36" s="33">
        <v>20</v>
      </c>
      <c r="C36" s="33"/>
      <c r="D36" s="34" t="s">
        <v>45</v>
      </c>
      <c r="E36" s="34"/>
      <c r="F36" s="34"/>
      <c r="G36" s="34"/>
      <c r="H36" s="34"/>
      <c r="I36" s="26" t="s">
        <v>46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7">
        <v>1</v>
      </c>
      <c r="BJ36" s="27"/>
      <c r="BK36" s="27"/>
      <c r="BL36" s="27"/>
      <c r="BM36" s="27"/>
      <c r="BN36" s="27"/>
      <c r="BO36" s="28" t="s">
        <v>13</v>
      </c>
      <c r="BP36" s="28"/>
      <c r="BQ36" s="28"/>
      <c r="BR36" s="28"/>
      <c r="BS36" s="29">
        <v>1250</v>
      </c>
      <c r="BT36" s="29"/>
      <c r="BU36" s="29"/>
      <c r="BV36" s="29"/>
      <c r="BW36" s="29"/>
      <c r="BX36" s="29"/>
      <c r="BY36" s="29"/>
      <c r="BZ36" s="29"/>
      <c r="CA36" s="35">
        <v>1250</v>
      </c>
      <c r="CB36" s="35"/>
      <c r="CC36" s="35"/>
      <c r="CD36" s="35"/>
      <c r="CE36" s="35"/>
      <c r="CF36" s="35"/>
      <c r="CG36" s="35"/>
      <c r="CH36" s="36"/>
      <c r="CI36" s="10"/>
      <c r="CJ36" s="18"/>
    </row>
    <row r="37" spans="1:88" ht="15.75" customHeight="1">
      <c r="A37" s="9" t="s">
        <v>125</v>
      </c>
      <c r="B37" s="33">
        <v>34</v>
      </c>
      <c r="C37" s="33"/>
      <c r="D37" s="34" t="s">
        <v>70</v>
      </c>
      <c r="E37" s="34"/>
      <c r="F37" s="34"/>
      <c r="G37" s="34"/>
      <c r="H37" s="34"/>
      <c r="I37" s="26" t="s">
        <v>71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7">
        <v>1</v>
      </c>
      <c r="BJ37" s="27"/>
      <c r="BK37" s="27"/>
      <c r="BL37" s="27"/>
      <c r="BM37" s="27"/>
      <c r="BN37" s="27"/>
      <c r="BO37" s="28" t="s">
        <v>13</v>
      </c>
      <c r="BP37" s="28"/>
      <c r="BQ37" s="28"/>
      <c r="BR37" s="28"/>
      <c r="BS37" s="29">
        <v>1250</v>
      </c>
      <c r="BT37" s="29"/>
      <c r="BU37" s="29"/>
      <c r="BV37" s="29"/>
      <c r="BW37" s="29"/>
      <c r="BX37" s="29"/>
      <c r="BY37" s="29"/>
      <c r="BZ37" s="29"/>
      <c r="CA37" s="35">
        <v>1250</v>
      </c>
      <c r="CB37" s="35"/>
      <c r="CC37" s="35"/>
      <c r="CD37" s="35"/>
      <c r="CE37" s="35"/>
      <c r="CF37" s="35"/>
      <c r="CG37" s="35"/>
      <c r="CH37" s="36"/>
      <c r="CI37" s="11"/>
      <c r="CJ37" s="18"/>
    </row>
    <row r="38" spans="1:88" ht="15.75" customHeight="1">
      <c r="A38" s="9" t="s">
        <v>125</v>
      </c>
      <c r="B38" s="33">
        <v>31</v>
      </c>
      <c r="C38" s="33"/>
      <c r="D38" s="34" t="s">
        <v>64</v>
      </c>
      <c r="E38" s="34"/>
      <c r="F38" s="34"/>
      <c r="G38" s="34"/>
      <c r="H38" s="34"/>
      <c r="I38" s="26" t="s">
        <v>65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7">
        <v>1</v>
      </c>
      <c r="BJ38" s="27"/>
      <c r="BK38" s="27"/>
      <c r="BL38" s="27"/>
      <c r="BM38" s="27"/>
      <c r="BN38" s="27"/>
      <c r="BO38" s="28" t="s">
        <v>13</v>
      </c>
      <c r="BP38" s="28"/>
      <c r="BQ38" s="28"/>
      <c r="BR38" s="28"/>
      <c r="BS38" s="29">
        <v>1150</v>
      </c>
      <c r="BT38" s="29"/>
      <c r="BU38" s="29"/>
      <c r="BV38" s="29"/>
      <c r="BW38" s="29"/>
      <c r="BX38" s="29"/>
      <c r="BY38" s="29"/>
      <c r="BZ38" s="29"/>
      <c r="CA38" s="35">
        <v>1150</v>
      </c>
      <c r="CB38" s="35"/>
      <c r="CC38" s="35"/>
      <c r="CD38" s="35"/>
      <c r="CE38" s="35"/>
      <c r="CF38" s="35"/>
      <c r="CG38" s="35"/>
      <c r="CH38" s="36"/>
      <c r="CI38" s="14">
        <f>SUM(CA36:CH38)</f>
        <v>3650</v>
      </c>
      <c r="CJ38" s="19">
        <f t="shared" si="0"/>
        <v>4197.5</v>
      </c>
    </row>
    <row r="39" spans="1:88" ht="15.75" customHeight="1">
      <c r="A39" s="9" t="s">
        <v>123</v>
      </c>
      <c r="B39" s="33">
        <v>22</v>
      </c>
      <c r="C39" s="33"/>
      <c r="D39" s="34" t="s">
        <v>49</v>
      </c>
      <c r="E39" s="34"/>
      <c r="F39" s="34"/>
      <c r="G39" s="34"/>
      <c r="H39" s="34"/>
      <c r="I39" s="26" t="s">
        <v>50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7">
        <v>1</v>
      </c>
      <c r="BJ39" s="27"/>
      <c r="BK39" s="27"/>
      <c r="BL39" s="27"/>
      <c r="BM39" s="27"/>
      <c r="BN39" s="27"/>
      <c r="BO39" s="28" t="s">
        <v>13</v>
      </c>
      <c r="BP39" s="28"/>
      <c r="BQ39" s="28"/>
      <c r="BR39" s="28"/>
      <c r="BS39" s="39">
        <v>600</v>
      </c>
      <c r="BT39" s="39"/>
      <c r="BU39" s="39"/>
      <c r="BV39" s="39"/>
      <c r="BW39" s="39"/>
      <c r="BX39" s="39"/>
      <c r="BY39" s="39"/>
      <c r="BZ39" s="39"/>
      <c r="CA39" s="37">
        <v>600</v>
      </c>
      <c r="CB39" s="37"/>
      <c r="CC39" s="37"/>
      <c r="CD39" s="37"/>
      <c r="CE39" s="37"/>
      <c r="CF39" s="37"/>
      <c r="CG39" s="37"/>
      <c r="CH39" s="38"/>
      <c r="CI39" s="16">
        <f>CA39</f>
        <v>600</v>
      </c>
      <c r="CJ39" s="19">
        <f t="shared" si="0"/>
        <v>690</v>
      </c>
    </row>
    <row r="40" spans="1:88" ht="15.75" customHeight="1">
      <c r="A40" s="9" t="s">
        <v>112</v>
      </c>
      <c r="B40" s="33">
        <v>23</v>
      </c>
      <c r="C40" s="33"/>
      <c r="D40" s="34" t="s">
        <v>51</v>
      </c>
      <c r="E40" s="34"/>
      <c r="F40" s="34"/>
      <c r="G40" s="34"/>
      <c r="H40" s="34"/>
      <c r="I40" s="26" t="s">
        <v>52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7">
        <v>1</v>
      </c>
      <c r="BJ40" s="27"/>
      <c r="BK40" s="27"/>
      <c r="BL40" s="27"/>
      <c r="BM40" s="27"/>
      <c r="BN40" s="27"/>
      <c r="BO40" s="28" t="s">
        <v>13</v>
      </c>
      <c r="BP40" s="28"/>
      <c r="BQ40" s="28"/>
      <c r="BR40" s="28"/>
      <c r="BS40" s="39">
        <v>600</v>
      </c>
      <c r="BT40" s="39"/>
      <c r="BU40" s="39"/>
      <c r="BV40" s="39"/>
      <c r="BW40" s="39"/>
      <c r="BX40" s="39"/>
      <c r="BY40" s="39"/>
      <c r="BZ40" s="39"/>
      <c r="CA40" s="37">
        <v>600</v>
      </c>
      <c r="CB40" s="37"/>
      <c r="CC40" s="37"/>
      <c r="CD40" s="37"/>
      <c r="CE40" s="37"/>
      <c r="CF40" s="37"/>
      <c r="CG40" s="37"/>
      <c r="CH40" s="38"/>
      <c r="CI40" s="16">
        <f>CA40</f>
        <v>600</v>
      </c>
      <c r="CJ40" s="19">
        <f t="shared" si="0"/>
        <v>690</v>
      </c>
    </row>
    <row r="41" spans="1:88" ht="15.75" customHeight="1">
      <c r="A41" s="9" t="s">
        <v>100</v>
      </c>
      <c r="B41" s="33">
        <v>27</v>
      </c>
      <c r="C41" s="33"/>
      <c r="D41" s="34" t="s">
        <v>59</v>
      </c>
      <c r="E41" s="34"/>
      <c r="F41" s="34"/>
      <c r="G41" s="34"/>
      <c r="H41" s="34"/>
      <c r="I41" s="26" t="s">
        <v>101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7">
        <v>1</v>
      </c>
      <c r="BJ41" s="27"/>
      <c r="BK41" s="27"/>
      <c r="BL41" s="27"/>
      <c r="BM41" s="27"/>
      <c r="BN41" s="27"/>
      <c r="BO41" s="28" t="s">
        <v>13</v>
      </c>
      <c r="BP41" s="28"/>
      <c r="BQ41" s="28"/>
      <c r="BR41" s="28"/>
      <c r="BS41" s="39">
        <v>290</v>
      </c>
      <c r="BT41" s="39"/>
      <c r="BU41" s="39"/>
      <c r="BV41" s="39"/>
      <c r="BW41" s="39"/>
      <c r="BX41" s="39"/>
      <c r="BY41" s="39"/>
      <c r="BZ41" s="39"/>
      <c r="CA41" s="37">
        <v>290</v>
      </c>
      <c r="CB41" s="37"/>
      <c r="CC41" s="37"/>
      <c r="CD41" s="37"/>
      <c r="CE41" s="37"/>
      <c r="CF41" s="37"/>
      <c r="CG41" s="37"/>
      <c r="CH41" s="38"/>
      <c r="CI41" s="11"/>
      <c r="CJ41" s="18"/>
    </row>
    <row r="42" spans="1:88" ht="15.75" customHeight="1">
      <c r="A42" s="9" t="s">
        <v>100</v>
      </c>
      <c r="B42" s="33">
        <v>25</v>
      </c>
      <c r="C42" s="33"/>
      <c r="D42" s="34" t="s">
        <v>55</v>
      </c>
      <c r="E42" s="34"/>
      <c r="F42" s="34"/>
      <c r="G42" s="34"/>
      <c r="H42" s="34"/>
      <c r="I42" s="26" t="s">
        <v>56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7">
        <v>1</v>
      </c>
      <c r="BJ42" s="27"/>
      <c r="BK42" s="27"/>
      <c r="BL42" s="27"/>
      <c r="BM42" s="27"/>
      <c r="BN42" s="27"/>
      <c r="BO42" s="28" t="s">
        <v>13</v>
      </c>
      <c r="BP42" s="28"/>
      <c r="BQ42" s="28"/>
      <c r="BR42" s="28"/>
      <c r="BS42" s="29">
        <v>1150</v>
      </c>
      <c r="BT42" s="29"/>
      <c r="BU42" s="29"/>
      <c r="BV42" s="29"/>
      <c r="BW42" s="29"/>
      <c r="BX42" s="29"/>
      <c r="BY42" s="29"/>
      <c r="BZ42" s="29"/>
      <c r="CA42" s="35">
        <v>1150</v>
      </c>
      <c r="CB42" s="35"/>
      <c r="CC42" s="35"/>
      <c r="CD42" s="35"/>
      <c r="CE42" s="35"/>
      <c r="CF42" s="35"/>
      <c r="CG42" s="35"/>
      <c r="CH42" s="36"/>
      <c r="CI42" s="16">
        <f>SUM(CA41:CH42)</f>
        <v>1440</v>
      </c>
      <c r="CJ42" s="19">
        <f t="shared" si="0"/>
        <v>1655.9999999999998</v>
      </c>
    </row>
    <row r="43" spans="1:88" ht="15.75" customHeight="1">
      <c r="A43" s="9" t="s">
        <v>106</v>
      </c>
      <c r="B43" s="33">
        <v>29</v>
      </c>
      <c r="C43" s="33"/>
      <c r="D43" s="34" t="s">
        <v>60</v>
      </c>
      <c r="E43" s="34"/>
      <c r="F43" s="34"/>
      <c r="G43" s="34"/>
      <c r="H43" s="34"/>
      <c r="I43" s="26" t="s">
        <v>61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7">
        <v>1</v>
      </c>
      <c r="BJ43" s="27"/>
      <c r="BK43" s="27"/>
      <c r="BL43" s="27"/>
      <c r="BM43" s="27"/>
      <c r="BN43" s="27"/>
      <c r="BO43" s="28" t="s">
        <v>13</v>
      </c>
      <c r="BP43" s="28"/>
      <c r="BQ43" s="28"/>
      <c r="BR43" s="28"/>
      <c r="BS43" s="29">
        <v>1900</v>
      </c>
      <c r="BT43" s="29"/>
      <c r="BU43" s="29"/>
      <c r="BV43" s="29"/>
      <c r="BW43" s="29"/>
      <c r="BX43" s="29"/>
      <c r="BY43" s="29"/>
      <c r="BZ43" s="29"/>
      <c r="CA43" s="35">
        <v>1900</v>
      </c>
      <c r="CB43" s="35"/>
      <c r="CC43" s="35"/>
      <c r="CD43" s="35"/>
      <c r="CE43" s="35"/>
      <c r="CF43" s="35"/>
      <c r="CG43" s="35"/>
      <c r="CH43" s="36"/>
      <c r="CI43" s="10"/>
      <c r="CJ43" s="18"/>
    </row>
    <row r="44" spans="1:88" ht="15.75" customHeight="1">
      <c r="A44" s="9" t="s">
        <v>106</v>
      </c>
      <c r="B44" s="33">
        <v>45</v>
      </c>
      <c r="C44" s="33"/>
      <c r="D44" s="34" t="s">
        <v>88</v>
      </c>
      <c r="E44" s="34"/>
      <c r="F44" s="34"/>
      <c r="G44" s="34"/>
      <c r="H44" s="34"/>
      <c r="I44" s="26" t="s">
        <v>89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7">
        <v>1</v>
      </c>
      <c r="BJ44" s="27"/>
      <c r="BK44" s="27"/>
      <c r="BL44" s="27"/>
      <c r="BM44" s="27"/>
      <c r="BN44" s="27"/>
      <c r="BO44" s="28" t="s">
        <v>13</v>
      </c>
      <c r="BP44" s="28"/>
      <c r="BQ44" s="28"/>
      <c r="BR44" s="28"/>
      <c r="BS44" s="29">
        <v>1250</v>
      </c>
      <c r="BT44" s="29"/>
      <c r="BU44" s="29"/>
      <c r="BV44" s="29"/>
      <c r="BW44" s="29"/>
      <c r="BX44" s="29"/>
      <c r="BY44" s="29"/>
      <c r="BZ44" s="29"/>
      <c r="CA44" s="35">
        <v>1250</v>
      </c>
      <c r="CB44" s="35"/>
      <c r="CC44" s="35"/>
      <c r="CD44" s="35"/>
      <c r="CE44" s="35"/>
      <c r="CF44" s="35"/>
      <c r="CG44" s="35"/>
      <c r="CH44" s="36"/>
      <c r="CI44" s="14">
        <f>SUM(CA43:CH44)</f>
        <v>3150</v>
      </c>
      <c r="CJ44" s="19">
        <f t="shared" si="0"/>
        <v>3622.4999999999995</v>
      </c>
    </row>
    <row r="45" spans="1:88" ht="15.75" customHeight="1">
      <c r="A45" s="9" t="s">
        <v>105</v>
      </c>
      <c r="B45" s="33">
        <v>35</v>
      </c>
      <c r="C45" s="33"/>
      <c r="D45" s="34" t="s">
        <v>72</v>
      </c>
      <c r="E45" s="34"/>
      <c r="F45" s="34"/>
      <c r="G45" s="34"/>
      <c r="H45" s="34"/>
      <c r="I45" s="26" t="s">
        <v>73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7">
        <v>1</v>
      </c>
      <c r="BJ45" s="27"/>
      <c r="BK45" s="27"/>
      <c r="BL45" s="27"/>
      <c r="BM45" s="27"/>
      <c r="BN45" s="27"/>
      <c r="BO45" s="28" t="s">
        <v>13</v>
      </c>
      <c r="BP45" s="28"/>
      <c r="BQ45" s="28"/>
      <c r="BR45" s="28"/>
      <c r="BS45" s="39">
        <v>800</v>
      </c>
      <c r="BT45" s="39"/>
      <c r="BU45" s="39"/>
      <c r="BV45" s="39"/>
      <c r="BW45" s="39"/>
      <c r="BX45" s="39"/>
      <c r="BY45" s="39"/>
      <c r="BZ45" s="39"/>
      <c r="CA45" s="37">
        <v>800</v>
      </c>
      <c r="CB45" s="37"/>
      <c r="CC45" s="37"/>
      <c r="CD45" s="37"/>
      <c r="CE45" s="37"/>
      <c r="CF45" s="37"/>
      <c r="CG45" s="37"/>
      <c r="CH45" s="38"/>
      <c r="CI45" s="10"/>
      <c r="CJ45" s="18"/>
    </row>
    <row r="46" spans="1:88" ht="15.75" customHeight="1">
      <c r="A46" s="9" t="s">
        <v>105</v>
      </c>
      <c r="B46" s="33">
        <v>32</v>
      </c>
      <c r="C46" s="33"/>
      <c r="D46" s="34" t="s">
        <v>66</v>
      </c>
      <c r="E46" s="34"/>
      <c r="F46" s="34"/>
      <c r="G46" s="34"/>
      <c r="H46" s="34"/>
      <c r="I46" s="26" t="s">
        <v>67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7">
        <v>1</v>
      </c>
      <c r="BJ46" s="27"/>
      <c r="BK46" s="27"/>
      <c r="BL46" s="27"/>
      <c r="BM46" s="27"/>
      <c r="BN46" s="27"/>
      <c r="BO46" s="28" t="s">
        <v>13</v>
      </c>
      <c r="BP46" s="28"/>
      <c r="BQ46" s="28"/>
      <c r="BR46" s="28"/>
      <c r="BS46" s="39">
        <v>400</v>
      </c>
      <c r="BT46" s="39"/>
      <c r="BU46" s="39"/>
      <c r="BV46" s="39"/>
      <c r="BW46" s="39"/>
      <c r="BX46" s="39"/>
      <c r="BY46" s="39"/>
      <c r="BZ46" s="39"/>
      <c r="CA46" s="37">
        <v>400</v>
      </c>
      <c r="CB46" s="37"/>
      <c r="CC46" s="37"/>
      <c r="CD46" s="37"/>
      <c r="CE46" s="37"/>
      <c r="CF46" s="37"/>
      <c r="CG46" s="37"/>
      <c r="CH46" s="38"/>
      <c r="CI46" s="11"/>
      <c r="CJ46" s="18"/>
    </row>
    <row r="47" spans="1:88" ht="15.75" customHeight="1">
      <c r="A47" s="9" t="s">
        <v>105</v>
      </c>
      <c r="B47" s="33">
        <v>40</v>
      </c>
      <c r="C47" s="33"/>
      <c r="D47" s="34" t="s">
        <v>79</v>
      </c>
      <c r="E47" s="34"/>
      <c r="F47" s="34"/>
      <c r="G47" s="34"/>
      <c r="H47" s="34"/>
      <c r="I47" s="26" t="s">
        <v>80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7">
        <v>1</v>
      </c>
      <c r="BJ47" s="27"/>
      <c r="BK47" s="27"/>
      <c r="BL47" s="27"/>
      <c r="BM47" s="27"/>
      <c r="BN47" s="27"/>
      <c r="BO47" s="28" t="s">
        <v>13</v>
      </c>
      <c r="BP47" s="28"/>
      <c r="BQ47" s="28"/>
      <c r="BR47" s="28"/>
      <c r="BS47" s="39">
        <v>600</v>
      </c>
      <c r="BT47" s="39"/>
      <c r="BU47" s="39"/>
      <c r="BV47" s="39"/>
      <c r="BW47" s="39"/>
      <c r="BX47" s="39"/>
      <c r="BY47" s="39"/>
      <c r="BZ47" s="39"/>
      <c r="CA47" s="37">
        <v>600</v>
      </c>
      <c r="CB47" s="37"/>
      <c r="CC47" s="37"/>
      <c r="CD47" s="37"/>
      <c r="CE47" s="37"/>
      <c r="CF47" s="37"/>
      <c r="CG47" s="37"/>
      <c r="CH47" s="38"/>
      <c r="CI47" s="15">
        <f>SUM(CA45:CH47)</f>
        <v>1800</v>
      </c>
      <c r="CJ47" s="19">
        <f t="shared" si="0"/>
        <v>2070</v>
      </c>
    </row>
    <row r="48" spans="1:88" ht="15.75" customHeight="1">
      <c r="A48" s="9" t="s">
        <v>107</v>
      </c>
      <c r="B48" s="33">
        <v>36</v>
      </c>
      <c r="C48" s="33"/>
      <c r="D48" s="34" t="s">
        <v>74</v>
      </c>
      <c r="E48" s="34"/>
      <c r="F48" s="34"/>
      <c r="G48" s="34"/>
      <c r="H48" s="34"/>
      <c r="I48" s="26" t="s">
        <v>63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7">
        <v>1</v>
      </c>
      <c r="BJ48" s="27"/>
      <c r="BK48" s="27"/>
      <c r="BL48" s="27"/>
      <c r="BM48" s="27"/>
      <c r="BN48" s="27"/>
      <c r="BO48" s="28" t="s">
        <v>13</v>
      </c>
      <c r="BP48" s="28"/>
      <c r="BQ48" s="28"/>
      <c r="BR48" s="28"/>
      <c r="BS48" s="39">
        <v>800</v>
      </c>
      <c r="BT48" s="39"/>
      <c r="BU48" s="39"/>
      <c r="BV48" s="39"/>
      <c r="BW48" s="39"/>
      <c r="BX48" s="39"/>
      <c r="BY48" s="39"/>
      <c r="BZ48" s="39"/>
      <c r="CA48" s="37">
        <v>800</v>
      </c>
      <c r="CB48" s="37"/>
      <c r="CC48" s="37"/>
      <c r="CD48" s="37"/>
      <c r="CE48" s="37"/>
      <c r="CF48" s="37"/>
      <c r="CG48" s="37"/>
      <c r="CH48" s="38"/>
      <c r="CI48" s="16">
        <f>CA48</f>
        <v>800</v>
      </c>
      <c r="CJ48" s="19">
        <f t="shared" si="0"/>
        <v>919.9999999999999</v>
      </c>
    </row>
    <row r="49" spans="1:88" ht="15.75" customHeight="1">
      <c r="A49" s="9" t="s">
        <v>120</v>
      </c>
      <c r="B49" s="33">
        <v>41</v>
      </c>
      <c r="C49" s="33"/>
      <c r="D49" s="34" t="s">
        <v>81</v>
      </c>
      <c r="E49" s="34"/>
      <c r="F49" s="34"/>
      <c r="G49" s="34"/>
      <c r="H49" s="34"/>
      <c r="I49" s="26" t="s">
        <v>82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7">
        <v>1</v>
      </c>
      <c r="BJ49" s="27"/>
      <c r="BK49" s="27"/>
      <c r="BL49" s="27"/>
      <c r="BM49" s="27"/>
      <c r="BN49" s="27"/>
      <c r="BO49" s="28" t="s">
        <v>13</v>
      </c>
      <c r="BP49" s="28"/>
      <c r="BQ49" s="28"/>
      <c r="BR49" s="28"/>
      <c r="BS49" s="39">
        <v>870</v>
      </c>
      <c r="BT49" s="39"/>
      <c r="BU49" s="39"/>
      <c r="BV49" s="39"/>
      <c r="BW49" s="39"/>
      <c r="BX49" s="39"/>
      <c r="BY49" s="39"/>
      <c r="BZ49" s="39"/>
      <c r="CA49" s="37">
        <v>870</v>
      </c>
      <c r="CB49" s="37"/>
      <c r="CC49" s="37"/>
      <c r="CD49" s="37"/>
      <c r="CE49" s="37"/>
      <c r="CF49" s="37"/>
      <c r="CG49" s="37"/>
      <c r="CH49" s="38"/>
      <c r="CI49" s="10"/>
      <c r="CJ49" s="18"/>
    </row>
    <row r="50" spans="1:88" ht="15.75" customHeight="1">
      <c r="A50" s="9" t="s">
        <v>120</v>
      </c>
      <c r="B50" s="33">
        <v>24</v>
      </c>
      <c r="C50" s="33"/>
      <c r="D50" s="34" t="s">
        <v>53</v>
      </c>
      <c r="E50" s="34"/>
      <c r="F50" s="34"/>
      <c r="G50" s="34"/>
      <c r="H50" s="34"/>
      <c r="I50" s="26" t="s">
        <v>54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7">
        <v>1</v>
      </c>
      <c r="BJ50" s="27"/>
      <c r="BK50" s="27"/>
      <c r="BL50" s="27"/>
      <c r="BM50" s="27"/>
      <c r="BN50" s="27"/>
      <c r="BO50" s="28" t="s">
        <v>13</v>
      </c>
      <c r="BP50" s="28"/>
      <c r="BQ50" s="28"/>
      <c r="BR50" s="28"/>
      <c r="BS50" s="39">
        <v>600</v>
      </c>
      <c r="BT50" s="39"/>
      <c r="BU50" s="39"/>
      <c r="BV50" s="39"/>
      <c r="BW50" s="39"/>
      <c r="BX50" s="39"/>
      <c r="BY50" s="39"/>
      <c r="BZ50" s="39"/>
      <c r="CA50" s="37">
        <v>600</v>
      </c>
      <c r="CB50" s="37"/>
      <c r="CC50" s="37"/>
      <c r="CD50" s="37"/>
      <c r="CE50" s="37"/>
      <c r="CF50" s="37"/>
      <c r="CG50" s="37"/>
      <c r="CH50" s="38"/>
      <c r="CI50" s="15">
        <f>SUM(CA49:CH50)</f>
        <v>1470</v>
      </c>
      <c r="CJ50" s="19">
        <f t="shared" si="0"/>
        <v>1690.4999999999998</v>
      </c>
    </row>
    <row r="51" spans="1:88" ht="15.75" customHeight="1">
      <c r="A51" s="9" t="s">
        <v>103</v>
      </c>
      <c r="B51" s="33">
        <v>42</v>
      </c>
      <c r="C51" s="33"/>
      <c r="D51" s="34" t="s">
        <v>83</v>
      </c>
      <c r="E51" s="34"/>
      <c r="F51" s="34"/>
      <c r="G51" s="34"/>
      <c r="H51" s="34"/>
      <c r="I51" s="26" t="s">
        <v>84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7">
        <v>1</v>
      </c>
      <c r="BJ51" s="27"/>
      <c r="BK51" s="27"/>
      <c r="BL51" s="27"/>
      <c r="BM51" s="27"/>
      <c r="BN51" s="27"/>
      <c r="BO51" s="28" t="s">
        <v>13</v>
      </c>
      <c r="BP51" s="28"/>
      <c r="BQ51" s="28"/>
      <c r="BR51" s="28"/>
      <c r="BS51" s="29">
        <v>1350</v>
      </c>
      <c r="BT51" s="29"/>
      <c r="BU51" s="29"/>
      <c r="BV51" s="29"/>
      <c r="BW51" s="29"/>
      <c r="BX51" s="29"/>
      <c r="BY51" s="29"/>
      <c r="BZ51" s="29"/>
      <c r="CA51" s="35">
        <v>1350</v>
      </c>
      <c r="CB51" s="35"/>
      <c r="CC51" s="35"/>
      <c r="CD51" s="35"/>
      <c r="CE51" s="35"/>
      <c r="CF51" s="35"/>
      <c r="CG51" s="35"/>
      <c r="CH51" s="36"/>
      <c r="CI51" s="12">
        <f>CA51</f>
        <v>1350</v>
      </c>
      <c r="CJ51" s="19">
        <f t="shared" si="0"/>
        <v>1552.4999999999998</v>
      </c>
    </row>
    <row r="52" spans="1:88" ht="15.75" customHeight="1">
      <c r="A52" s="9" t="s">
        <v>108</v>
      </c>
      <c r="B52" s="33">
        <v>44</v>
      </c>
      <c r="C52" s="33"/>
      <c r="D52" s="34" t="s">
        <v>86</v>
      </c>
      <c r="E52" s="34"/>
      <c r="F52" s="34"/>
      <c r="G52" s="34"/>
      <c r="H52" s="34"/>
      <c r="I52" s="26" t="s">
        <v>87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7">
        <v>1</v>
      </c>
      <c r="BJ52" s="27"/>
      <c r="BK52" s="27"/>
      <c r="BL52" s="27"/>
      <c r="BM52" s="27"/>
      <c r="BN52" s="27"/>
      <c r="BO52" s="28" t="s">
        <v>13</v>
      </c>
      <c r="BP52" s="28"/>
      <c r="BQ52" s="28"/>
      <c r="BR52" s="28"/>
      <c r="BS52" s="29">
        <v>1950</v>
      </c>
      <c r="BT52" s="29"/>
      <c r="BU52" s="29"/>
      <c r="BV52" s="29"/>
      <c r="BW52" s="29"/>
      <c r="BX52" s="29"/>
      <c r="BY52" s="29"/>
      <c r="BZ52" s="29"/>
      <c r="CA52" s="35">
        <v>1950</v>
      </c>
      <c r="CB52" s="35"/>
      <c r="CC52" s="35"/>
      <c r="CD52" s="35"/>
      <c r="CE52" s="35"/>
      <c r="CF52" s="35"/>
      <c r="CG52" s="35"/>
      <c r="CH52" s="36"/>
      <c r="CI52" s="12">
        <f>CA52</f>
        <v>1950</v>
      </c>
      <c r="CJ52" s="19">
        <f t="shared" si="0"/>
        <v>2242.5</v>
      </c>
    </row>
    <row r="53" spans="1:88" ht="15.75" customHeight="1">
      <c r="A53" s="9" t="s">
        <v>118</v>
      </c>
      <c r="B53" s="33">
        <v>46</v>
      </c>
      <c r="C53" s="33"/>
      <c r="D53" s="34" t="s">
        <v>90</v>
      </c>
      <c r="E53" s="34"/>
      <c r="F53" s="34"/>
      <c r="G53" s="34"/>
      <c r="H53" s="34"/>
      <c r="I53" s="26" t="s">
        <v>91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7">
        <v>1</v>
      </c>
      <c r="BJ53" s="27"/>
      <c r="BK53" s="27"/>
      <c r="BL53" s="27"/>
      <c r="BM53" s="27"/>
      <c r="BN53" s="27"/>
      <c r="BO53" s="28" t="s">
        <v>13</v>
      </c>
      <c r="BP53" s="28"/>
      <c r="BQ53" s="28"/>
      <c r="BR53" s="28"/>
      <c r="BS53" s="39">
        <v>550</v>
      </c>
      <c r="BT53" s="39"/>
      <c r="BU53" s="39"/>
      <c r="BV53" s="39"/>
      <c r="BW53" s="39"/>
      <c r="BX53" s="39"/>
      <c r="BY53" s="39"/>
      <c r="BZ53" s="39"/>
      <c r="CA53" s="37">
        <v>550</v>
      </c>
      <c r="CB53" s="37"/>
      <c r="CC53" s="37"/>
      <c r="CD53" s="37"/>
      <c r="CE53" s="37"/>
      <c r="CF53" s="37"/>
      <c r="CG53" s="37"/>
      <c r="CH53" s="38"/>
      <c r="CI53" s="12">
        <f>CA53</f>
        <v>550</v>
      </c>
      <c r="CJ53" s="21">
        <f t="shared" si="0"/>
        <v>632.5</v>
      </c>
    </row>
    <row r="54" spans="1:88" ht="15.75" customHeight="1">
      <c r="A54" s="9" t="s">
        <v>129</v>
      </c>
      <c r="B54" s="33">
        <v>41</v>
      </c>
      <c r="C54" s="33"/>
      <c r="D54" s="34" t="s">
        <v>27</v>
      </c>
      <c r="E54" s="34"/>
      <c r="F54" s="34"/>
      <c r="G54" s="34"/>
      <c r="H54" s="34"/>
      <c r="I54" s="26" t="s">
        <v>130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7">
        <v>1</v>
      </c>
      <c r="BJ54" s="27"/>
      <c r="BK54" s="27"/>
      <c r="BL54" s="27"/>
      <c r="BM54" s="27"/>
      <c r="BN54" s="27"/>
      <c r="BO54" s="28" t="s">
        <v>13</v>
      </c>
      <c r="BP54" s="28"/>
      <c r="BQ54" s="28"/>
      <c r="BR54" s="28"/>
      <c r="BS54" s="39">
        <v>600</v>
      </c>
      <c r="BT54" s="39"/>
      <c r="BU54" s="39"/>
      <c r="BV54" s="39"/>
      <c r="BW54" s="39"/>
      <c r="BX54" s="39"/>
      <c r="BY54" s="39"/>
      <c r="BZ54" s="39"/>
      <c r="CA54" s="37">
        <v>600</v>
      </c>
      <c r="CB54" s="37"/>
      <c r="CC54" s="37"/>
      <c r="CD54" s="37"/>
      <c r="CE54" s="37"/>
      <c r="CF54" s="37"/>
      <c r="CG54" s="37"/>
      <c r="CH54" s="38"/>
      <c r="CI54" s="20">
        <f>CA54</f>
        <v>600</v>
      </c>
      <c r="CJ54" s="19">
        <f t="shared" si="0"/>
        <v>690</v>
      </c>
    </row>
    <row r="55" spans="1:88" ht="15.75" customHeight="1">
      <c r="A55" s="9" t="s">
        <v>131</v>
      </c>
      <c r="B55" s="33">
        <v>42</v>
      </c>
      <c r="C55" s="33"/>
      <c r="D55" s="34" t="s">
        <v>132</v>
      </c>
      <c r="E55" s="34"/>
      <c r="F55" s="34"/>
      <c r="G55" s="34"/>
      <c r="H55" s="34"/>
      <c r="I55" s="26" t="s">
        <v>133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7">
        <v>1</v>
      </c>
      <c r="BJ55" s="27"/>
      <c r="BK55" s="27"/>
      <c r="BL55" s="27"/>
      <c r="BM55" s="27"/>
      <c r="BN55" s="27"/>
      <c r="BO55" s="28" t="s">
        <v>13</v>
      </c>
      <c r="BP55" s="28"/>
      <c r="BQ55" s="28"/>
      <c r="BR55" s="28"/>
      <c r="BS55" s="39">
        <v>520</v>
      </c>
      <c r="BT55" s="39"/>
      <c r="BU55" s="39"/>
      <c r="BV55" s="39"/>
      <c r="BW55" s="39"/>
      <c r="BX55" s="39"/>
      <c r="BY55" s="39"/>
      <c r="BZ55" s="39"/>
      <c r="CA55" s="37">
        <v>520</v>
      </c>
      <c r="CB55" s="37"/>
      <c r="CC55" s="37"/>
      <c r="CD55" s="37"/>
      <c r="CE55" s="37"/>
      <c r="CF55" s="37"/>
      <c r="CG55" s="37"/>
      <c r="CH55" s="38"/>
      <c r="CI55" s="20"/>
      <c r="CJ55" s="21"/>
    </row>
    <row r="56" spans="1:88" ht="15.75" customHeight="1">
      <c r="A56" s="9" t="s">
        <v>131</v>
      </c>
      <c r="B56" s="33">
        <v>54</v>
      </c>
      <c r="C56" s="33"/>
      <c r="D56" s="34" t="s">
        <v>134</v>
      </c>
      <c r="E56" s="34"/>
      <c r="F56" s="34"/>
      <c r="G56" s="34"/>
      <c r="H56" s="34"/>
      <c r="I56" s="26" t="s">
        <v>135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7">
        <v>1</v>
      </c>
      <c r="BJ56" s="27"/>
      <c r="BK56" s="27"/>
      <c r="BL56" s="27"/>
      <c r="BM56" s="27"/>
      <c r="BN56" s="27"/>
      <c r="BO56" s="28" t="s">
        <v>13</v>
      </c>
      <c r="BP56" s="28"/>
      <c r="BQ56" s="28"/>
      <c r="BR56" s="28"/>
      <c r="BS56" s="39">
        <v>290</v>
      </c>
      <c r="BT56" s="39"/>
      <c r="BU56" s="39"/>
      <c r="BV56" s="39"/>
      <c r="BW56" s="39"/>
      <c r="BX56" s="39"/>
      <c r="BY56" s="39"/>
      <c r="BZ56" s="39"/>
      <c r="CA56" s="37">
        <v>290</v>
      </c>
      <c r="CB56" s="37"/>
      <c r="CC56" s="37"/>
      <c r="CD56" s="37"/>
      <c r="CE56" s="37"/>
      <c r="CF56" s="37"/>
      <c r="CG56" s="37"/>
      <c r="CH56" s="38"/>
      <c r="CI56" s="14">
        <f>SUM(CA55:CH56)</f>
        <v>810</v>
      </c>
      <c r="CJ56" s="19">
        <f t="shared" si="0"/>
        <v>931.4999999999999</v>
      </c>
    </row>
    <row r="57" spans="1:88" ht="15.75" customHeight="1">
      <c r="A57" s="9" t="s">
        <v>136</v>
      </c>
      <c r="B57" s="33">
        <v>43</v>
      </c>
      <c r="C57" s="33"/>
      <c r="D57" s="34" t="s">
        <v>137</v>
      </c>
      <c r="E57" s="34"/>
      <c r="F57" s="34"/>
      <c r="G57" s="34"/>
      <c r="H57" s="34"/>
      <c r="I57" s="26" t="s">
        <v>138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7">
        <v>1</v>
      </c>
      <c r="BJ57" s="27"/>
      <c r="BK57" s="27"/>
      <c r="BL57" s="27"/>
      <c r="BM57" s="27"/>
      <c r="BN57" s="27"/>
      <c r="BO57" s="28" t="s">
        <v>13</v>
      </c>
      <c r="BP57" s="28"/>
      <c r="BQ57" s="28"/>
      <c r="BR57" s="28"/>
      <c r="BS57" s="39">
        <v>730</v>
      </c>
      <c r="BT57" s="39"/>
      <c r="BU57" s="39"/>
      <c r="BV57" s="39"/>
      <c r="BW57" s="39"/>
      <c r="BX57" s="39"/>
      <c r="BY57" s="39"/>
      <c r="BZ57" s="39"/>
      <c r="CA57" s="37">
        <v>730</v>
      </c>
      <c r="CB57" s="37"/>
      <c r="CC57" s="37"/>
      <c r="CD57" s="37"/>
      <c r="CE57" s="37"/>
      <c r="CF57" s="37"/>
      <c r="CG57" s="37"/>
      <c r="CH57" s="38"/>
      <c r="CI57" s="20"/>
      <c r="CJ57" s="21"/>
    </row>
    <row r="58" spans="1:88" ht="15.75" customHeight="1">
      <c r="A58" s="9" t="s">
        <v>136</v>
      </c>
      <c r="B58" s="33">
        <v>46</v>
      </c>
      <c r="C58" s="33"/>
      <c r="D58" s="34" t="s">
        <v>139</v>
      </c>
      <c r="E58" s="34"/>
      <c r="F58" s="34"/>
      <c r="G58" s="34"/>
      <c r="H58" s="34"/>
      <c r="I58" s="26" t="s">
        <v>140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7">
        <v>1</v>
      </c>
      <c r="BJ58" s="27"/>
      <c r="BK58" s="27"/>
      <c r="BL58" s="27"/>
      <c r="BM58" s="27"/>
      <c r="BN58" s="27"/>
      <c r="BO58" s="28" t="s">
        <v>13</v>
      </c>
      <c r="BP58" s="28"/>
      <c r="BQ58" s="28"/>
      <c r="BR58" s="28"/>
      <c r="BS58" s="29">
        <v>1200</v>
      </c>
      <c r="BT58" s="29"/>
      <c r="BU58" s="29"/>
      <c r="BV58" s="29"/>
      <c r="BW58" s="29"/>
      <c r="BX58" s="29"/>
      <c r="BY58" s="29"/>
      <c r="BZ58" s="29"/>
      <c r="CA58" s="35">
        <v>1200</v>
      </c>
      <c r="CB58" s="35"/>
      <c r="CC58" s="35"/>
      <c r="CD58" s="35"/>
      <c r="CE58" s="35"/>
      <c r="CF58" s="35"/>
      <c r="CG58" s="35"/>
      <c r="CH58" s="36"/>
      <c r="CI58" s="14">
        <f>SUM(CA57:CH58)</f>
        <v>1930</v>
      </c>
      <c r="CJ58" s="19">
        <f t="shared" si="0"/>
        <v>2219.5</v>
      </c>
    </row>
    <row r="59" spans="1:88" ht="15.75" customHeight="1">
      <c r="A59" s="9" t="s">
        <v>141</v>
      </c>
      <c r="B59" s="33">
        <v>44</v>
      </c>
      <c r="C59" s="33"/>
      <c r="D59" s="34" t="s">
        <v>142</v>
      </c>
      <c r="E59" s="34"/>
      <c r="F59" s="34"/>
      <c r="G59" s="34"/>
      <c r="H59" s="34"/>
      <c r="I59" s="26" t="s">
        <v>143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7">
        <v>1</v>
      </c>
      <c r="BJ59" s="27"/>
      <c r="BK59" s="27"/>
      <c r="BL59" s="27"/>
      <c r="BM59" s="27"/>
      <c r="BN59" s="27"/>
      <c r="BO59" s="28" t="s">
        <v>13</v>
      </c>
      <c r="BP59" s="28"/>
      <c r="BQ59" s="28"/>
      <c r="BR59" s="28"/>
      <c r="BS59" s="29">
        <v>1100</v>
      </c>
      <c r="BT59" s="29"/>
      <c r="BU59" s="29"/>
      <c r="BV59" s="29"/>
      <c r="BW59" s="29"/>
      <c r="BX59" s="29"/>
      <c r="BY59" s="29"/>
      <c r="BZ59" s="29"/>
      <c r="CA59" s="35">
        <v>1100</v>
      </c>
      <c r="CB59" s="35"/>
      <c r="CC59" s="35"/>
      <c r="CD59" s="35"/>
      <c r="CE59" s="35"/>
      <c r="CF59" s="35"/>
      <c r="CG59" s="35"/>
      <c r="CH59" s="36"/>
      <c r="CI59" s="13">
        <f>CA59</f>
        <v>1100</v>
      </c>
      <c r="CJ59" s="19">
        <f t="shared" si="0"/>
        <v>1265</v>
      </c>
    </row>
    <row r="60" spans="1:88" ht="15.75" customHeight="1">
      <c r="A60" s="9" t="s">
        <v>116</v>
      </c>
      <c r="B60" s="33">
        <v>47</v>
      </c>
      <c r="C60" s="33"/>
      <c r="D60" s="34" t="s">
        <v>146</v>
      </c>
      <c r="E60" s="34"/>
      <c r="F60" s="34"/>
      <c r="G60" s="34"/>
      <c r="H60" s="34"/>
      <c r="I60" s="26" t="s">
        <v>147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7">
        <v>1</v>
      </c>
      <c r="BJ60" s="27"/>
      <c r="BK60" s="27"/>
      <c r="BL60" s="27"/>
      <c r="BM60" s="27"/>
      <c r="BN60" s="27"/>
      <c r="BO60" s="28" t="s">
        <v>13</v>
      </c>
      <c r="BP60" s="28"/>
      <c r="BQ60" s="28"/>
      <c r="BR60" s="28"/>
      <c r="BS60" s="29">
        <v>1250</v>
      </c>
      <c r="BT60" s="29"/>
      <c r="BU60" s="29"/>
      <c r="BV60" s="29"/>
      <c r="BW60" s="29"/>
      <c r="BX60" s="29"/>
      <c r="BY60" s="29"/>
      <c r="BZ60" s="29"/>
      <c r="CA60" s="35">
        <v>1250</v>
      </c>
      <c r="CB60" s="35"/>
      <c r="CC60" s="35"/>
      <c r="CD60" s="35"/>
      <c r="CE60" s="35"/>
      <c r="CF60" s="35"/>
      <c r="CG60" s="35"/>
      <c r="CH60" s="36"/>
      <c r="CI60" s="13">
        <f aca="true" t="shared" si="1" ref="CI60:CI65">CA60</f>
        <v>1250</v>
      </c>
      <c r="CJ60" s="19">
        <f t="shared" si="0"/>
        <v>1437.5</v>
      </c>
    </row>
    <row r="61" spans="1:88" ht="15.75" customHeight="1">
      <c r="A61" s="9" t="s">
        <v>125</v>
      </c>
      <c r="B61" s="33">
        <v>48</v>
      </c>
      <c r="C61" s="33"/>
      <c r="D61" s="34" t="s">
        <v>148</v>
      </c>
      <c r="E61" s="34"/>
      <c r="F61" s="34"/>
      <c r="G61" s="34"/>
      <c r="H61" s="34"/>
      <c r="I61" s="26" t="s">
        <v>149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7">
        <v>1</v>
      </c>
      <c r="BJ61" s="27"/>
      <c r="BK61" s="27"/>
      <c r="BL61" s="27"/>
      <c r="BM61" s="27"/>
      <c r="BN61" s="27"/>
      <c r="BO61" s="28" t="s">
        <v>13</v>
      </c>
      <c r="BP61" s="28"/>
      <c r="BQ61" s="28"/>
      <c r="BR61" s="28"/>
      <c r="BS61" s="29">
        <v>2100</v>
      </c>
      <c r="BT61" s="29"/>
      <c r="BU61" s="29"/>
      <c r="BV61" s="29"/>
      <c r="BW61" s="29"/>
      <c r="BX61" s="29"/>
      <c r="BY61" s="29"/>
      <c r="BZ61" s="29"/>
      <c r="CA61" s="35">
        <v>2100</v>
      </c>
      <c r="CB61" s="35"/>
      <c r="CC61" s="35"/>
      <c r="CD61" s="35"/>
      <c r="CE61" s="35"/>
      <c r="CF61" s="35"/>
      <c r="CG61" s="35"/>
      <c r="CH61" s="36"/>
      <c r="CI61" s="13">
        <f t="shared" si="1"/>
        <v>2100</v>
      </c>
      <c r="CJ61" s="19">
        <f t="shared" si="0"/>
        <v>2415</v>
      </c>
    </row>
    <row r="62" spans="1:88" ht="15.75" customHeight="1">
      <c r="A62" s="9" t="s">
        <v>124</v>
      </c>
      <c r="B62" s="33">
        <v>49</v>
      </c>
      <c r="C62" s="33"/>
      <c r="D62" s="34" t="s">
        <v>53</v>
      </c>
      <c r="E62" s="34"/>
      <c r="F62" s="34"/>
      <c r="G62" s="34"/>
      <c r="H62" s="34"/>
      <c r="I62" s="26" t="s">
        <v>54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7">
        <v>2</v>
      </c>
      <c r="BJ62" s="27"/>
      <c r="BK62" s="27"/>
      <c r="BL62" s="27"/>
      <c r="BM62" s="27"/>
      <c r="BN62" s="27"/>
      <c r="BO62" s="28" t="s">
        <v>13</v>
      </c>
      <c r="BP62" s="28"/>
      <c r="BQ62" s="28"/>
      <c r="BR62" s="28"/>
      <c r="BS62" s="39">
        <v>600</v>
      </c>
      <c r="BT62" s="39"/>
      <c r="BU62" s="39"/>
      <c r="BV62" s="39"/>
      <c r="BW62" s="39"/>
      <c r="BX62" s="39"/>
      <c r="BY62" s="39"/>
      <c r="BZ62" s="39"/>
      <c r="CA62" s="35">
        <v>1200</v>
      </c>
      <c r="CB62" s="35"/>
      <c r="CC62" s="35"/>
      <c r="CD62" s="35"/>
      <c r="CE62" s="35"/>
      <c r="CF62" s="35"/>
      <c r="CG62" s="35"/>
      <c r="CH62" s="36"/>
      <c r="CI62" s="13">
        <f t="shared" si="1"/>
        <v>1200</v>
      </c>
      <c r="CJ62" s="19">
        <f t="shared" si="0"/>
        <v>1380</v>
      </c>
    </row>
    <row r="63" spans="1:88" ht="15.75" customHeight="1">
      <c r="A63" s="9" t="s">
        <v>150</v>
      </c>
      <c r="B63" s="33">
        <v>50</v>
      </c>
      <c r="C63" s="33"/>
      <c r="D63" s="34" t="s">
        <v>151</v>
      </c>
      <c r="E63" s="34"/>
      <c r="F63" s="34"/>
      <c r="G63" s="34"/>
      <c r="H63" s="34"/>
      <c r="I63" s="26" t="s">
        <v>152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7">
        <v>1</v>
      </c>
      <c r="BJ63" s="27"/>
      <c r="BK63" s="27"/>
      <c r="BL63" s="27"/>
      <c r="BM63" s="27"/>
      <c r="BN63" s="27"/>
      <c r="BO63" s="28" t="s">
        <v>13</v>
      </c>
      <c r="BP63" s="28"/>
      <c r="BQ63" s="28"/>
      <c r="BR63" s="28"/>
      <c r="BS63" s="39">
        <v>600</v>
      </c>
      <c r="BT63" s="39"/>
      <c r="BU63" s="39"/>
      <c r="BV63" s="39"/>
      <c r="BW63" s="39"/>
      <c r="BX63" s="39"/>
      <c r="BY63" s="39"/>
      <c r="BZ63" s="39"/>
      <c r="CA63" s="37">
        <v>600</v>
      </c>
      <c r="CB63" s="37"/>
      <c r="CC63" s="37"/>
      <c r="CD63" s="37"/>
      <c r="CE63" s="37"/>
      <c r="CF63" s="37"/>
      <c r="CG63" s="37"/>
      <c r="CH63" s="38"/>
      <c r="CI63" s="13">
        <f t="shared" si="1"/>
        <v>600</v>
      </c>
      <c r="CJ63" s="19">
        <f t="shared" si="0"/>
        <v>690</v>
      </c>
    </row>
    <row r="64" spans="1:88" ht="15.75" customHeight="1">
      <c r="A64" s="9" t="s">
        <v>153</v>
      </c>
      <c r="B64" s="33">
        <v>51</v>
      </c>
      <c r="C64" s="33"/>
      <c r="D64" s="34" t="s">
        <v>154</v>
      </c>
      <c r="E64" s="34"/>
      <c r="F64" s="34"/>
      <c r="G64" s="34"/>
      <c r="H64" s="34"/>
      <c r="I64" s="26" t="s">
        <v>155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7">
        <v>1</v>
      </c>
      <c r="BJ64" s="27"/>
      <c r="BK64" s="27"/>
      <c r="BL64" s="27"/>
      <c r="BM64" s="27"/>
      <c r="BN64" s="27"/>
      <c r="BO64" s="28" t="s">
        <v>13</v>
      </c>
      <c r="BP64" s="28"/>
      <c r="BQ64" s="28"/>
      <c r="BR64" s="28"/>
      <c r="BS64" s="39">
        <v>290</v>
      </c>
      <c r="BT64" s="39"/>
      <c r="BU64" s="39"/>
      <c r="BV64" s="39"/>
      <c r="BW64" s="39"/>
      <c r="BX64" s="39"/>
      <c r="BY64" s="39"/>
      <c r="BZ64" s="39"/>
      <c r="CA64" s="37">
        <v>290</v>
      </c>
      <c r="CB64" s="37"/>
      <c r="CC64" s="37"/>
      <c r="CD64" s="37"/>
      <c r="CE64" s="37"/>
      <c r="CF64" s="37"/>
      <c r="CG64" s="37"/>
      <c r="CH64" s="38"/>
      <c r="CI64" s="13">
        <f t="shared" si="1"/>
        <v>290</v>
      </c>
      <c r="CJ64" s="19">
        <f t="shared" si="0"/>
        <v>333.5</v>
      </c>
    </row>
    <row r="65" spans="1:88" ht="15.75" customHeight="1" thickBot="1">
      <c r="A65" s="9" t="s">
        <v>156</v>
      </c>
      <c r="B65" s="33">
        <v>55</v>
      </c>
      <c r="C65" s="33"/>
      <c r="D65" s="34" t="s">
        <v>157</v>
      </c>
      <c r="E65" s="34"/>
      <c r="F65" s="34"/>
      <c r="G65" s="34"/>
      <c r="H65" s="34"/>
      <c r="I65" s="26" t="s">
        <v>158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7">
        <v>1</v>
      </c>
      <c r="BJ65" s="27"/>
      <c r="BK65" s="27"/>
      <c r="BL65" s="27"/>
      <c r="BM65" s="27"/>
      <c r="BN65" s="27"/>
      <c r="BO65" s="28" t="s">
        <v>13</v>
      </c>
      <c r="BP65" s="28"/>
      <c r="BQ65" s="28"/>
      <c r="BR65" s="28"/>
      <c r="BS65" s="29">
        <v>1650</v>
      </c>
      <c r="BT65" s="29"/>
      <c r="BU65" s="29"/>
      <c r="BV65" s="29"/>
      <c r="BW65" s="29"/>
      <c r="BX65" s="29"/>
      <c r="BY65" s="29"/>
      <c r="BZ65" s="29"/>
      <c r="CA65" s="35">
        <v>1650</v>
      </c>
      <c r="CB65" s="35"/>
      <c r="CC65" s="35"/>
      <c r="CD65" s="35"/>
      <c r="CE65" s="35"/>
      <c r="CF65" s="35"/>
      <c r="CG65" s="35"/>
      <c r="CH65" s="36"/>
      <c r="CI65" s="13">
        <f t="shared" si="1"/>
        <v>1650</v>
      </c>
      <c r="CJ65" s="19">
        <f t="shared" si="0"/>
        <v>1897.4999999999998</v>
      </c>
    </row>
    <row r="66" spans="2:86" s="1" customFormat="1" ht="17.25" customHeight="1" thickBo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</row>
    <row r="67" spans="55:86" ht="17.25" customHeight="1" thickBot="1">
      <c r="BC67" s="4" t="s">
        <v>92</v>
      </c>
      <c r="BD67" s="4"/>
      <c r="BG67" s="5"/>
      <c r="BH67" s="5"/>
      <c r="BI67" s="46">
        <v>47</v>
      </c>
      <c r="BJ67" s="46"/>
      <c r="BK67" s="46"/>
      <c r="BL67" s="46"/>
      <c r="BM67" s="46"/>
      <c r="BN67" s="46"/>
      <c r="BO67" s="46"/>
      <c r="BP67" s="46"/>
      <c r="BQ67" s="46"/>
      <c r="BR67" s="46"/>
      <c r="BS67" s="47"/>
      <c r="BT67" s="47"/>
      <c r="BU67" s="47"/>
      <c r="BV67" s="47"/>
      <c r="BW67" s="47"/>
      <c r="BX67" s="47"/>
      <c r="BY67" s="47"/>
      <c r="BZ67" s="47"/>
      <c r="CA67" s="48">
        <v>42850</v>
      </c>
      <c r="CB67" s="48"/>
      <c r="CC67" s="48"/>
      <c r="CD67" s="48"/>
      <c r="CE67" s="48"/>
      <c r="CF67" s="48"/>
      <c r="CG67" s="48"/>
      <c r="CH67" s="48"/>
    </row>
    <row r="68" spans="76:85" ht="12.75">
      <c r="BX68" s="6"/>
      <c r="BY68" s="6" t="s">
        <v>93</v>
      </c>
      <c r="BZ68" s="44" t="s">
        <v>94</v>
      </c>
      <c r="CA68" s="44"/>
      <c r="CB68" s="44"/>
      <c r="CC68" s="44"/>
      <c r="CD68" s="44"/>
      <c r="CE68" s="44"/>
      <c r="CF68" s="44"/>
      <c r="CG68" s="44"/>
    </row>
    <row r="69" spans="2:85" ht="15">
      <c r="B69" s="45" t="s">
        <v>95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</row>
    <row r="70" spans="2:85" ht="18">
      <c r="B70" s="49" t="s">
        <v>96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</row>
    <row r="71" s="1" customFormat="1" ht="6.75" customHeight="1" thickBot="1"/>
    <row r="72" spans="2:85" ht="11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</row>
    <row r="73" spans="2:29" ht="15.75">
      <c r="B73" s="7" t="s">
        <v>97</v>
      </c>
      <c r="G73" s="8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</row>
  </sheetData>
  <sheetProtection/>
  <mergeCells count="419">
    <mergeCell ref="I54:BH54"/>
    <mergeCell ref="I55:BH55"/>
    <mergeCell ref="I56:BH56"/>
    <mergeCell ref="I57:BH57"/>
    <mergeCell ref="I58:BH58"/>
    <mergeCell ref="I59:BH59"/>
    <mergeCell ref="I19:BH19"/>
    <mergeCell ref="I60:BH60"/>
    <mergeCell ref="I61:BH61"/>
    <mergeCell ref="I62:BH62"/>
    <mergeCell ref="B65:C65"/>
    <mergeCell ref="D65:H65"/>
    <mergeCell ref="I63:BH63"/>
    <mergeCell ref="I64:BH64"/>
    <mergeCell ref="I65:BH65"/>
    <mergeCell ref="B62:C62"/>
    <mergeCell ref="BI54:BN54"/>
    <mergeCell ref="BI55:BN55"/>
    <mergeCell ref="BI56:BN56"/>
    <mergeCell ref="BI57:BN57"/>
    <mergeCell ref="BI58:BN58"/>
    <mergeCell ref="BO54:BR54"/>
    <mergeCell ref="BO57:BR57"/>
    <mergeCell ref="BS54:BZ54"/>
    <mergeCell ref="CA54:CH54"/>
    <mergeCell ref="BO55:BR55"/>
    <mergeCell ref="BS55:BZ55"/>
    <mergeCell ref="CA55:CH55"/>
    <mergeCell ref="BO56:BR56"/>
    <mergeCell ref="BS56:BZ56"/>
    <mergeCell ref="CA56:CH56"/>
    <mergeCell ref="BS57:BZ57"/>
    <mergeCell ref="CA57:CH57"/>
    <mergeCell ref="B64:C64"/>
    <mergeCell ref="D64:H64"/>
    <mergeCell ref="BO58:BR58"/>
    <mergeCell ref="BS58:BZ58"/>
    <mergeCell ref="BI59:BN59"/>
    <mergeCell ref="BO59:BR59"/>
    <mergeCell ref="BS59:BZ59"/>
    <mergeCell ref="BS60:BZ60"/>
    <mergeCell ref="BI19:BN19"/>
    <mergeCell ref="B63:C63"/>
    <mergeCell ref="D63:H63"/>
    <mergeCell ref="CA58:CH58"/>
    <mergeCell ref="CA59:CH59"/>
    <mergeCell ref="BO19:BR19"/>
    <mergeCell ref="BS19:BZ19"/>
    <mergeCell ref="CA19:CH19"/>
    <mergeCell ref="BI60:BN60"/>
    <mergeCell ref="BO60:BR60"/>
    <mergeCell ref="CA60:CH60"/>
    <mergeCell ref="BI61:BN61"/>
    <mergeCell ref="BO61:BR61"/>
    <mergeCell ref="BS61:BZ61"/>
    <mergeCell ref="CA61:CH61"/>
    <mergeCell ref="BI62:BN62"/>
    <mergeCell ref="BO62:BR62"/>
    <mergeCell ref="BS64:BZ64"/>
    <mergeCell ref="CA64:CH64"/>
    <mergeCell ref="B61:C61"/>
    <mergeCell ref="D61:H61"/>
    <mergeCell ref="BS62:BZ62"/>
    <mergeCell ref="CA62:CH62"/>
    <mergeCell ref="BI63:BN63"/>
    <mergeCell ref="BO63:BR63"/>
    <mergeCell ref="BS63:BZ63"/>
    <mergeCell ref="CA63:CH63"/>
    <mergeCell ref="B58:C58"/>
    <mergeCell ref="D58:H58"/>
    <mergeCell ref="B60:C60"/>
    <mergeCell ref="D60:H60"/>
    <mergeCell ref="BI64:BN64"/>
    <mergeCell ref="BO64:BR64"/>
    <mergeCell ref="D62:H62"/>
    <mergeCell ref="BO18:BR18"/>
    <mergeCell ref="BS18:BZ18"/>
    <mergeCell ref="B57:C57"/>
    <mergeCell ref="D57:H57"/>
    <mergeCell ref="B56:C56"/>
    <mergeCell ref="D56:H56"/>
    <mergeCell ref="B55:C55"/>
    <mergeCell ref="D55:H55"/>
    <mergeCell ref="B19:C19"/>
    <mergeCell ref="D19:H19"/>
    <mergeCell ref="H73:AC73"/>
    <mergeCell ref="B13:C13"/>
    <mergeCell ref="D13:H13"/>
    <mergeCell ref="I13:BH13"/>
    <mergeCell ref="BI13:BN13"/>
    <mergeCell ref="BO13:BR13"/>
    <mergeCell ref="B54:C54"/>
    <mergeCell ref="D54:H54"/>
    <mergeCell ref="B18:C18"/>
    <mergeCell ref="D18:H18"/>
    <mergeCell ref="B44:C44"/>
    <mergeCell ref="D44:H44"/>
    <mergeCell ref="I44:BH44"/>
    <mergeCell ref="CA18:CH18"/>
    <mergeCell ref="B27:C27"/>
    <mergeCell ref="B70:CG70"/>
    <mergeCell ref="BS46:BZ46"/>
    <mergeCell ref="CA46:CH46"/>
    <mergeCell ref="I18:BH18"/>
    <mergeCell ref="BI18:BN18"/>
    <mergeCell ref="B46:C46"/>
    <mergeCell ref="CA53:CH53"/>
    <mergeCell ref="BI67:BR67"/>
    <mergeCell ref="BS67:BZ67"/>
    <mergeCell ref="CA67:CH67"/>
    <mergeCell ref="CA52:CH52"/>
    <mergeCell ref="BI65:BN65"/>
    <mergeCell ref="BO65:BR65"/>
    <mergeCell ref="BS65:BZ65"/>
    <mergeCell ref="CA65:CH65"/>
    <mergeCell ref="BZ68:CG68"/>
    <mergeCell ref="B69:CG69"/>
    <mergeCell ref="B53:C53"/>
    <mergeCell ref="D53:H53"/>
    <mergeCell ref="I53:BH53"/>
    <mergeCell ref="BI53:BN53"/>
    <mergeCell ref="BO53:BR53"/>
    <mergeCell ref="BS53:BZ53"/>
    <mergeCell ref="B59:C59"/>
    <mergeCell ref="D59:H59"/>
    <mergeCell ref="B52:C52"/>
    <mergeCell ref="D52:H52"/>
    <mergeCell ref="I52:BH52"/>
    <mergeCell ref="BI52:BN52"/>
    <mergeCell ref="BO52:BR52"/>
    <mergeCell ref="BS52:BZ52"/>
    <mergeCell ref="CJ7:CJ8"/>
    <mergeCell ref="B51:C51"/>
    <mergeCell ref="D51:H51"/>
    <mergeCell ref="I51:BH51"/>
    <mergeCell ref="BI51:BN51"/>
    <mergeCell ref="BO51:BR51"/>
    <mergeCell ref="BS51:BZ51"/>
    <mergeCell ref="CA47:CH47"/>
    <mergeCell ref="BI44:BN44"/>
    <mergeCell ref="BO44:BR44"/>
    <mergeCell ref="I49:BH49"/>
    <mergeCell ref="BI49:BN49"/>
    <mergeCell ref="BO49:BR49"/>
    <mergeCell ref="BS49:BZ49"/>
    <mergeCell ref="CA51:CH51"/>
    <mergeCell ref="CI7:CI8"/>
    <mergeCell ref="BS44:BZ44"/>
    <mergeCell ref="CA44:CH44"/>
    <mergeCell ref="CA13:CH13"/>
    <mergeCell ref="BS13:BZ13"/>
    <mergeCell ref="CA49:CH49"/>
    <mergeCell ref="B47:C47"/>
    <mergeCell ref="D47:H47"/>
    <mergeCell ref="I47:BH47"/>
    <mergeCell ref="BI47:BN47"/>
    <mergeCell ref="BO47:BR47"/>
    <mergeCell ref="BS47:BZ47"/>
    <mergeCell ref="CA48:CH48"/>
    <mergeCell ref="B49:C49"/>
    <mergeCell ref="D49:H49"/>
    <mergeCell ref="B35:C35"/>
    <mergeCell ref="D35:H35"/>
    <mergeCell ref="I35:BH35"/>
    <mergeCell ref="BI35:BN35"/>
    <mergeCell ref="BO35:BR35"/>
    <mergeCell ref="B45:C45"/>
    <mergeCell ref="BO43:BR43"/>
    <mergeCell ref="BI41:BN41"/>
    <mergeCell ref="BO41:BR41"/>
    <mergeCell ref="D45:H45"/>
    <mergeCell ref="D46:H46"/>
    <mergeCell ref="I46:BH46"/>
    <mergeCell ref="BO45:BR45"/>
    <mergeCell ref="BS45:BZ45"/>
    <mergeCell ref="I43:BH43"/>
    <mergeCell ref="BI43:BN43"/>
    <mergeCell ref="BI45:BN45"/>
    <mergeCell ref="I45:BH45"/>
    <mergeCell ref="BS48:BZ48"/>
    <mergeCell ref="CA37:CH37"/>
    <mergeCell ref="BS35:BZ35"/>
    <mergeCell ref="BI34:BN34"/>
    <mergeCell ref="BO34:BR34"/>
    <mergeCell ref="BS34:BZ34"/>
    <mergeCell ref="CA35:CH35"/>
    <mergeCell ref="B43:C43"/>
    <mergeCell ref="D43:H43"/>
    <mergeCell ref="CA34:CH34"/>
    <mergeCell ref="BI46:BN46"/>
    <mergeCell ref="BO46:BR46"/>
    <mergeCell ref="B48:C48"/>
    <mergeCell ref="D48:H48"/>
    <mergeCell ref="I48:BH48"/>
    <mergeCell ref="BI48:BN48"/>
    <mergeCell ref="BO48:BR48"/>
    <mergeCell ref="BO33:BR33"/>
    <mergeCell ref="BS33:BZ33"/>
    <mergeCell ref="CA45:CH45"/>
    <mergeCell ref="B37:C37"/>
    <mergeCell ref="D37:H37"/>
    <mergeCell ref="I37:BH37"/>
    <mergeCell ref="BI37:BN37"/>
    <mergeCell ref="BO37:BR37"/>
    <mergeCell ref="BS37:BZ37"/>
    <mergeCell ref="BS42:BZ42"/>
    <mergeCell ref="CA38:CH38"/>
    <mergeCell ref="B32:C32"/>
    <mergeCell ref="D32:H32"/>
    <mergeCell ref="CA33:CH33"/>
    <mergeCell ref="B36:C36"/>
    <mergeCell ref="D36:H36"/>
    <mergeCell ref="B33:C33"/>
    <mergeCell ref="D33:H33"/>
    <mergeCell ref="I33:BH33"/>
    <mergeCell ref="BI33:BN33"/>
    <mergeCell ref="BS43:BZ43"/>
    <mergeCell ref="CA43:CH43"/>
    <mergeCell ref="I32:BH32"/>
    <mergeCell ref="BI32:BN32"/>
    <mergeCell ref="BO32:BR32"/>
    <mergeCell ref="BS32:BZ32"/>
    <mergeCell ref="I38:BH38"/>
    <mergeCell ref="BI38:BN38"/>
    <mergeCell ref="BO38:BR38"/>
    <mergeCell ref="I41:BH41"/>
    <mergeCell ref="CA32:CH32"/>
    <mergeCell ref="B38:C38"/>
    <mergeCell ref="D38:H38"/>
    <mergeCell ref="BS30:BZ30"/>
    <mergeCell ref="CA30:CH30"/>
    <mergeCell ref="B41:C41"/>
    <mergeCell ref="B34:C34"/>
    <mergeCell ref="D34:H34"/>
    <mergeCell ref="I34:BH34"/>
    <mergeCell ref="BS38:BZ38"/>
    <mergeCell ref="D42:H42"/>
    <mergeCell ref="I42:BH42"/>
    <mergeCell ref="BI42:BN42"/>
    <mergeCell ref="BO42:BR42"/>
    <mergeCell ref="BS41:BZ41"/>
    <mergeCell ref="CA41:CH41"/>
    <mergeCell ref="D41:H41"/>
    <mergeCell ref="CA42:CH42"/>
    <mergeCell ref="B50:C50"/>
    <mergeCell ref="D50:H50"/>
    <mergeCell ref="I50:BH50"/>
    <mergeCell ref="BI50:BN50"/>
    <mergeCell ref="BO50:BR50"/>
    <mergeCell ref="BS50:BZ50"/>
    <mergeCell ref="CA50:CH50"/>
    <mergeCell ref="B42:C42"/>
    <mergeCell ref="CA39:CH39"/>
    <mergeCell ref="B40:C40"/>
    <mergeCell ref="D40:H40"/>
    <mergeCell ref="I40:BH40"/>
    <mergeCell ref="BI40:BN40"/>
    <mergeCell ref="BO40:BR40"/>
    <mergeCell ref="BS40:BZ40"/>
    <mergeCell ref="CA40:CH40"/>
    <mergeCell ref="B39:C39"/>
    <mergeCell ref="D39:H39"/>
    <mergeCell ref="I39:BH39"/>
    <mergeCell ref="BI39:BN39"/>
    <mergeCell ref="BO39:BR39"/>
    <mergeCell ref="BS39:BZ39"/>
    <mergeCell ref="CA36:CH36"/>
    <mergeCell ref="B17:C17"/>
    <mergeCell ref="D17:H17"/>
    <mergeCell ref="I17:BH17"/>
    <mergeCell ref="BI17:BN17"/>
    <mergeCell ref="BO17:BR17"/>
    <mergeCell ref="I36:BH36"/>
    <mergeCell ref="BI36:BN36"/>
    <mergeCell ref="BO36:BR36"/>
    <mergeCell ref="BS36:BZ36"/>
    <mergeCell ref="CA31:CH31"/>
    <mergeCell ref="B22:C22"/>
    <mergeCell ref="D22:H22"/>
    <mergeCell ref="B31:C31"/>
    <mergeCell ref="D31:H31"/>
    <mergeCell ref="I31:BH31"/>
    <mergeCell ref="BS17:BZ17"/>
    <mergeCell ref="CA17:CH17"/>
    <mergeCell ref="D27:H27"/>
    <mergeCell ref="I27:BH27"/>
    <mergeCell ref="I30:BH30"/>
    <mergeCell ref="BI30:BN30"/>
    <mergeCell ref="BO30:BR30"/>
    <mergeCell ref="CA22:CH22"/>
    <mergeCell ref="BS26:BZ26"/>
    <mergeCell ref="I22:BH22"/>
    <mergeCell ref="BI31:BN31"/>
    <mergeCell ref="BO31:BR31"/>
    <mergeCell ref="BS31:BZ31"/>
    <mergeCell ref="B29:C29"/>
    <mergeCell ref="D29:H29"/>
    <mergeCell ref="I29:BH29"/>
    <mergeCell ref="BI29:BN29"/>
    <mergeCell ref="BO29:BR29"/>
    <mergeCell ref="B30:C30"/>
    <mergeCell ref="D30:H30"/>
    <mergeCell ref="BS22:BZ22"/>
    <mergeCell ref="CA26:CH26"/>
    <mergeCell ref="CA25:CH25"/>
    <mergeCell ref="BS29:BZ29"/>
    <mergeCell ref="CA29:CH29"/>
    <mergeCell ref="BI27:BN27"/>
    <mergeCell ref="BO27:BR27"/>
    <mergeCell ref="BS25:BZ25"/>
    <mergeCell ref="D25:H25"/>
    <mergeCell ref="I25:BH25"/>
    <mergeCell ref="BI25:BN25"/>
    <mergeCell ref="BO25:BR25"/>
    <mergeCell ref="BI22:BN22"/>
    <mergeCell ref="BO22:BR22"/>
    <mergeCell ref="D21:H21"/>
    <mergeCell ref="I21:BH21"/>
    <mergeCell ref="BI21:BN21"/>
    <mergeCell ref="BO21:BR21"/>
    <mergeCell ref="B26:C26"/>
    <mergeCell ref="D26:H26"/>
    <mergeCell ref="I26:BH26"/>
    <mergeCell ref="BI26:BN26"/>
    <mergeCell ref="BO26:BR26"/>
    <mergeCell ref="B25:C25"/>
    <mergeCell ref="BS21:BZ21"/>
    <mergeCell ref="CA21:CH21"/>
    <mergeCell ref="B20:C20"/>
    <mergeCell ref="D20:H20"/>
    <mergeCell ref="I20:BH20"/>
    <mergeCell ref="BI20:BN20"/>
    <mergeCell ref="BO20:BR20"/>
    <mergeCell ref="BS20:BZ20"/>
    <mergeCell ref="CA20:CH20"/>
    <mergeCell ref="B21:C21"/>
    <mergeCell ref="CA15:CH15"/>
    <mergeCell ref="B16:C16"/>
    <mergeCell ref="D16:H16"/>
    <mergeCell ref="I16:BH16"/>
    <mergeCell ref="BI16:BN16"/>
    <mergeCell ref="BO16:BR16"/>
    <mergeCell ref="BS16:BZ16"/>
    <mergeCell ref="CA16:CH16"/>
    <mergeCell ref="B15:C15"/>
    <mergeCell ref="D15:H15"/>
    <mergeCell ref="CA23:CH23"/>
    <mergeCell ref="B24:C24"/>
    <mergeCell ref="D24:H24"/>
    <mergeCell ref="I24:BH24"/>
    <mergeCell ref="BI24:BN24"/>
    <mergeCell ref="BO24:BR24"/>
    <mergeCell ref="B12:C12"/>
    <mergeCell ref="D12:H12"/>
    <mergeCell ref="BS24:BZ24"/>
    <mergeCell ref="CA24:CH24"/>
    <mergeCell ref="B23:C23"/>
    <mergeCell ref="D23:H23"/>
    <mergeCell ref="I23:BH23"/>
    <mergeCell ref="BI23:BN23"/>
    <mergeCell ref="BO23:BR23"/>
    <mergeCell ref="BS23:BZ23"/>
    <mergeCell ref="I15:BH15"/>
    <mergeCell ref="BI15:BN15"/>
    <mergeCell ref="B14:C14"/>
    <mergeCell ref="D14:H14"/>
    <mergeCell ref="I14:BH14"/>
    <mergeCell ref="BI14:BN14"/>
    <mergeCell ref="BO12:BR12"/>
    <mergeCell ref="BS12:BZ12"/>
    <mergeCell ref="BS27:BZ27"/>
    <mergeCell ref="CA27:CH27"/>
    <mergeCell ref="CA12:CH12"/>
    <mergeCell ref="CA14:CH14"/>
    <mergeCell ref="BO14:BR14"/>
    <mergeCell ref="BS14:BZ14"/>
    <mergeCell ref="BO15:BR15"/>
    <mergeCell ref="BS15:BZ15"/>
    <mergeCell ref="D10:H10"/>
    <mergeCell ref="CA28:CH28"/>
    <mergeCell ref="B28:C28"/>
    <mergeCell ref="D28:H28"/>
    <mergeCell ref="I28:BH28"/>
    <mergeCell ref="BI28:BN28"/>
    <mergeCell ref="BO28:BR28"/>
    <mergeCell ref="BS28:BZ28"/>
    <mergeCell ref="I12:BH12"/>
    <mergeCell ref="BI12:BN12"/>
    <mergeCell ref="CA9:CH9"/>
    <mergeCell ref="CA10:CH10"/>
    <mergeCell ref="B11:C11"/>
    <mergeCell ref="D11:H11"/>
    <mergeCell ref="I11:BH11"/>
    <mergeCell ref="BI11:BN11"/>
    <mergeCell ref="BO11:BR11"/>
    <mergeCell ref="BS11:BZ11"/>
    <mergeCell ref="CA11:CH11"/>
    <mergeCell ref="B10:C10"/>
    <mergeCell ref="B9:C9"/>
    <mergeCell ref="D9:H9"/>
    <mergeCell ref="I9:BH9"/>
    <mergeCell ref="BI9:BN9"/>
    <mergeCell ref="BO9:BR9"/>
    <mergeCell ref="D7:H8"/>
    <mergeCell ref="I7:BH8"/>
    <mergeCell ref="I10:BH10"/>
    <mergeCell ref="BI10:BN10"/>
    <mergeCell ref="BO10:BR10"/>
    <mergeCell ref="BS10:BZ10"/>
    <mergeCell ref="BI7:BR8"/>
    <mergeCell ref="BS7:BZ8"/>
    <mergeCell ref="BS9:BZ9"/>
    <mergeCell ref="B1:CG1"/>
    <mergeCell ref="B3:G3"/>
    <mergeCell ref="H3:CG3"/>
    <mergeCell ref="B5:G5"/>
    <mergeCell ref="H5:CG5"/>
    <mergeCell ref="B7:C8"/>
    <mergeCell ref="CA7:CH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cp:lastPrinted>2013-08-21T07:03:41Z</cp:lastPrinted>
  <dcterms:created xsi:type="dcterms:W3CDTF">2013-08-21T07:03:41Z</dcterms:created>
  <dcterms:modified xsi:type="dcterms:W3CDTF">2013-08-31T04:16:15Z</dcterms:modified>
  <cp:category/>
  <cp:version/>
  <cp:contentType/>
  <cp:contentStatus/>
  <cp:revision>1</cp:revision>
</cp:coreProperties>
</file>