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<sst xmlns="http://schemas.openxmlformats.org/spreadsheetml/2006/main" count="84" uniqueCount="69">
  <si>
    <t xml:space="preserve">Но-
мер
по по-
рядку </t>
  </si>
  <si>
    <t>Товар</t>
  </si>
  <si>
    <t>Сумма без
учета НДС,
руб. коп.</t>
  </si>
  <si>
    <t>наименование, характеристика, сорт, артикул товара</t>
  </si>
  <si>
    <t>код</t>
  </si>
  <si>
    <t>блузка женская белый 164-092-100 (46), арт. 15025</t>
  </si>
  <si>
    <t>блузка женская черный с белым 164-088-096 (44), арт. 15032</t>
  </si>
  <si>
    <t>блузка женская черный с белым 164-108-116 (54), арт. 15032</t>
  </si>
  <si>
    <t>шарф, арт. 7-ТУ-К</t>
  </si>
  <si>
    <t>7-ТУ-К</t>
  </si>
  <si>
    <t xml:space="preserve">платье женское бежевый 164-088-096 (44), арт. BLANKA/020      </t>
  </si>
  <si>
    <t xml:space="preserve">BLANKA/020      </t>
  </si>
  <si>
    <t xml:space="preserve">платье женское бежевый 164-096-104 (48), арт. BLANKA/020      </t>
  </si>
  <si>
    <t>ушанка белый-св.серый, арт. CAROLINA Камея</t>
  </si>
  <si>
    <t>CAROLINA Камея</t>
  </si>
  <si>
    <t>шляпа молочный, арт. CLAUDIA Камея</t>
  </si>
  <si>
    <t>CLAUDIA Камея</t>
  </si>
  <si>
    <t>шапка молочно-св.серый, арт. DORIS Камея</t>
  </si>
  <si>
    <t>DORIS Камея</t>
  </si>
  <si>
    <t>комплект шапка+шарф розовый с графитом, арт. FLORENZA  Камея</t>
  </si>
  <si>
    <t>FLORENZA  Камея</t>
  </si>
  <si>
    <t xml:space="preserve">платье женское темно-синий 164-084-092 (42), арт. FRANCES/028             </t>
  </si>
  <si>
    <t xml:space="preserve">FRANCES/028             </t>
  </si>
  <si>
    <t>шапка белый, арт. JULIETA  Камея</t>
  </si>
  <si>
    <t>JULIETA  Камея</t>
  </si>
  <si>
    <t>блуза коралловый 164-096-104 (48), арт. L24-2-61</t>
  </si>
  <si>
    <t>L24-2-61</t>
  </si>
  <si>
    <t>берет белый с черным, арт. LARISSA  Камея</t>
  </si>
  <si>
    <t>LARISSA  Камея</t>
  </si>
  <si>
    <t xml:space="preserve">блузка женская светло-бежевый 164-088-096 (44), арт. LEA/020        </t>
  </si>
  <si>
    <t xml:space="preserve">LEA/020        </t>
  </si>
  <si>
    <t xml:space="preserve">берет женский, арт. LUCY BERET/001           </t>
  </si>
  <si>
    <t xml:space="preserve">LUCY BERET/001           </t>
  </si>
  <si>
    <t>платье женское черный 164-088-096 (44), арт. MARCELLA/004</t>
  </si>
  <si>
    <t>MARCELLA/004</t>
  </si>
  <si>
    <t xml:space="preserve">туника женская черный 164-088-096 (44), арт. MONA/004         </t>
  </si>
  <si>
    <t xml:space="preserve">MONA/004         </t>
  </si>
  <si>
    <t>шапка светло-серый, арт. OLIVIA  Камея</t>
  </si>
  <si>
    <t>OLIVIA  Камея</t>
  </si>
  <si>
    <t>шапка розовый, арт. PENELOPE  Камея</t>
  </si>
  <si>
    <t>PENELOPE  Камея</t>
  </si>
  <si>
    <t>блузка женская белый 164-100-108 (50), арт. ROZALIA/005</t>
  </si>
  <si>
    <t>ROZALIA/005</t>
  </si>
  <si>
    <t xml:space="preserve">шапка фиолетовый, арт. SARA Камея </t>
  </si>
  <si>
    <t xml:space="preserve">SARA Камея </t>
  </si>
  <si>
    <t xml:space="preserve">блузка женская, светло-бежевый, 164-096-104 (48), арт. Sue/020                  </t>
  </si>
  <si>
    <t xml:space="preserve">Sue/020                  </t>
  </si>
  <si>
    <t>берет серый 56-58, арт. ВИОЛЕТТА 4155L/34</t>
  </si>
  <si>
    <t>ВИОЛЕТТА 4155L/34</t>
  </si>
  <si>
    <t>берет светло-розовый 56-58, арт. ВИОЛЕТТА 4155L/60</t>
  </si>
  <si>
    <t>ВИОЛЕТТА 4155L/60</t>
  </si>
  <si>
    <t xml:space="preserve">Olunya_E 
</t>
  </si>
  <si>
    <t xml:space="preserve">Lenok81 
</t>
  </si>
  <si>
    <t xml:space="preserve">Selena42 
</t>
  </si>
  <si>
    <t>jarik</t>
  </si>
  <si>
    <t xml:space="preserve">Ирина-Bagira 
</t>
  </si>
  <si>
    <t xml:space="preserve">Olya Ryabtseva 
</t>
  </si>
  <si>
    <t xml:space="preserve">Simka06 
</t>
  </si>
  <si>
    <t xml:space="preserve">Лесь-ка 
</t>
  </si>
  <si>
    <t xml:space="preserve">Анастасия_Т 
</t>
  </si>
  <si>
    <t xml:space="preserve">Марина Николаева 
</t>
  </si>
  <si>
    <t xml:space="preserve">IreZ 
</t>
  </si>
  <si>
    <t>Olga Sergeevna</t>
  </si>
  <si>
    <t xml:space="preserve">Незабудка555 
</t>
  </si>
  <si>
    <t xml:space="preserve">Маримбаа
</t>
  </si>
  <si>
    <t xml:space="preserve">IRISCHKA44444
</t>
  </si>
  <si>
    <t xml:space="preserve">mama_kirushi 
</t>
  </si>
  <si>
    <t>сумма</t>
  </si>
  <si>
    <t>с ОРГ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</si>
</sst>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36"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1" fontId="0" fillId="0" borderId="11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3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2" fontId="0" fillId="0" borderId="15" xfId="0" applyNumberFormat="1" applyBorder="1" applyAlignment="1">
      <alignment horizontal="left" vertical="top"/>
    </xf>
    <xf numFmtId="1" fontId="0" fillId="0" borderId="16" xfId="0" applyNumberFormat="1" applyFont="1" applyBorder="1" applyAlignment="1">
      <alignment horizontal="right" vertical="top" wrapText="1"/>
    </xf>
    <xf numFmtId="0" fontId="0" fillId="0" borderId="17" xfId="0" applyNumberFormat="1" applyFont="1" applyBorder="1" applyAlignment="1">
      <alignment horizontal="left" vertical="top" wrapText="1"/>
    </xf>
    <xf numFmtId="2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2" fontId="0" fillId="0" borderId="11" xfId="0" applyNumberFormat="1" applyBorder="1" applyAlignment="1">
      <alignment horizontal="left" vertical="top"/>
    </xf>
    <xf numFmtId="4" fontId="0" fillId="0" borderId="11" xfId="0" applyNumberFormat="1" applyBorder="1" applyAlignment="1">
      <alignment horizontal="left" vertical="top"/>
    </xf>
    <xf numFmtId="4" fontId="0" fillId="0" borderId="13" xfId="0" applyNumberFormat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top"/>
    </xf>
    <xf numFmtId="1" fontId="1" fillId="0" borderId="19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3" xfId="0" applyNumberFormat="1" applyBorder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left" vertical="top" wrapText="1"/>
    </xf>
    <xf numFmtId="2" fontId="0" fillId="0" borderId="18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vertical="top"/>
    </xf>
    <xf numFmtId="0" fontId="1" fillId="34" borderId="19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9"/>
  <sheetViews>
    <sheetView tabSelected="1" zoomScalePageLayoutView="0" workbookViewId="0" topLeftCell="A1">
      <selection activeCell="A4" sqref="A4"/>
    </sheetView>
  </sheetViews>
  <sheetFormatPr defaultColWidth="10.66015625" defaultRowHeight="11.25"/>
  <cols>
    <col min="1" max="1" width="14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7.33203125" style="1" customWidth="1"/>
    <col min="10" max="10" width="0.1640625" style="1" customWidth="1"/>
    <col min="11" max="11" width="1.83203125" style="1" customWidth="1"/>
    <col min="12" max="12" width="5.5" style="1" customWidth="1"/>
  </cols>
  <sheetData>
    <row r="1" spans="1:14" s="3" customFormat="1" ht="10.5" customHeight="1">
      <c r="A1" s="4"/>
      <c r="B1" s="38" t="s">
        <v>0</v>
      </c>
      <c r="C1" s="39" t="s">
        <v>1</v>
      </c>
      <c r="D1" s="39"/>
      <c r="E1" s="39"/>
      <c r="F1" s="39"/>
      <c r="G1" s="39"/>
      <c r="H1" s="39"/>
      <c r="I1" s="38" t="s">
        <v>2</v>
      </c>
      <c r="J1" s="38"/>
      <c r="K1" s="38"/>
      <c r="L1" s="38"/>
      <c r="M1" s="28" t="s">
        <v>67</v>
      </c>
      <c r="N1" s="30" t="s">
        <v>68</v>
      </c>
    </row>
    <row r="2" spans="1:14" s="3" customFormat="1" ht="42.75" customHeight="1">
      <c r="A2" s="4"/>
      <c r="B2" s="38"/>
      <c r="C2" s="38" t="s">
        <v>3</v>
      </c>
      <c r="D2" s="38"/>
      <c r="E2" s="38"/>
      <c r="F2" s="38"/>
      <c r="G2" s="38"/>
      <c r="H2" s="2" t="s">
        <v>4</v>
      </c>
      <c r="I2" s="38"/>
      <c r="J2" s="38"/>
      <c r="K2" s="38"/>
      <c r="L2" s="38"/>
      <c r="M2" s="29"/>
      <c r="N2" s="31"/>
    </row>
    <row r="3" spans="1:14" s="3" customFormat="1" ht="21.75" customHeight="1">
      <c r="A3" s="8" t="s">
        <v>59</v>
      </c>
      <c r="B3" s="5">
        <v>1</v>
      </c>
      <c r="C3" s="23" t="s">
        <v>5</v>
      </c>
      <c r="D3" s="23"/>
      <c r="E3" s="23"/>
      <c r="F3" s="23"/>
      <c r="G3" s="23"/>
      <c r="H3" s="6">
        <v>15025</v>
      </c>
      <c r="I3" s="26">
        <v>750</v>
      </c>
      <c r="J3" s="26"/>
      <c r="K3" s="26"/>
      <c r="L3" s="27"/>
      <c r="M3" s="9"/>
      <c r="N3" s="10"/>
    </row>
    <row r="4" spans="1:14" s="3" customFormat="1" ht="21.75" customHeight="1">
      <c r="A4" s="8" t="s">
        <v>59</v>
      </c>
      <c r="B4" s="5">
        <v>2</v>
      </c>
      <c r="C4" s="23" t="s">
        <v>6</v>
      </c>
      <c r="D4" s="23"/>
      <c r="E4" s="23"/>
      <c r="F4" s="23"/>
      <c r="G4" s="23"/>
      <c r="H4" s="6">
        <v>15032</v>
      </c>
      <c r="I4" s="26">
        <v>670</v>
      </c>
      <c r="J4" s="26"/>
      <c r="K4" s="26"/>
      <c r="L4" s="27"/>
      <c r="M4" s="15">
        <f>SUM(I3:L4)</f>
        <v>1420</v>
      </c>
      <c r="N4" s="21">
        <f>M4*1.15</f>
        <v>1632.9999999999998</v>
      </c>
    </row>
    <row r="5" spans="1:14" s="3" customFormat="1" ht="21.75" customHeight="1">
      <c r="A5" s="8" t="s">
        <v>60</v>
      </c>
      <c r="B5" s="5">
        <v>3</v>
      </c>
      <c r="C5" s="35" t="s">
        <v>7</v>
      </c>
      <c r="D5" s="35"/>
      <c r="E5" s="35"/>
      <c r="F5" s="35"/>
      <c r="G5" s="35"/>
      <c r="H5" s="13">
        <v>15032</v>
      </c>
      <c r="I5" s="36">
        <v>670</v>
      </c>
      <c r="J5" s="36"/>
      <c r="K5" s="36"/>
      <c r="L5" s="37"/>
      <c r="M5" s="12">
        <f>I5</f>
        <v>670</v>
      </c>
      <c r="N5" s="40">
        <f aca="true" t="shared" si="0" ref="N5:N29">M5*1.15</f>
        <v>770.4999999999999</v>
      </c>
    </row>
    <row r="6" spans="1:14" s="3" customFormat="1" ht="21.75" customHeight="1">
      <c r="A6" s="4" t="s">
        <v>62</v>
      </c>
      <c r="B6" s="5">
        <v>5</v>
      </c>
      <c r="C6" s="23" t="s">
        <v>10</v>
      </c>
      <c r="D6" s="23"/>
      <c r="E6" s="23"/>
      <c r="F6" s="23"/>
      <c r="G6" s="23"/>
      <c r="H6" s="7" t="s">
        <v>11</v>
      </c>
      <c r="I6" s="24">
        <v>1280</v>
      </c>
      <c r="J6" s="24"/>
      <c r="K6" s="24"/>
      <c r="L6" s="25"/>
      <c r="M6" s="9"/>
      <c r="N6" s="22"/>
    </row>
    <row r="7" spans="1:14" s="3" customFormat="1" ht="21.75" customHeight="1">
      <c r="A7" s="4" t="s">
        <v>62</v>
      </c>
      <c r="B7" s="5">
        <v>11</v>
      </c>
      <c r="C7" s="23" t="s">
        <v>21</v>
      </c>
      <c r="D7" s="23"/>
      <c r="E7" s="23"/>
      <c r="F7" s="23"/>
      <c r="G7" s="23"/>
      <c r="H7" s="7" t="s">
        <v>22</v>
      </c>
      <c r="I7" s="24">
        <v>1350</v>
      </c>
      <c r="J7" s="24"/>
      <c r="K7" s="24"/>
      <c r="L7" s="25"/>
      <c r="M7" s="11"/>
      <c r="N7" s="22"/>
    </row>
    <row r="8" spans="1:14" s="3" customFormat="1" ht="21.75" customHeight="1">
      <c r="A8" s="4" t="s">
        <v>62</v>
      </c>
      <c r="B8" s="5">
        <v>18</v>
      </c>
      <c r="C8" s="23" t="s">
        <v>35</v>
      </c>
      <c r="D8" s="23"/>
      <c r="E8" s="23"/>
      <c r="F8" s="23"/>
      <c r="G8" s="23"/>
      <c r="H8" s="7" t="s">
        <v>36</v>
      </c>
      <c r="I8" s="24">
        <v>1000</v>
      </c>
      <c r="J8" s="24"/>
      <c r="K8" s="24"/>
      <c r="L8" s="25"/>
      <c r="M8" s="16">
        <f>SUM(I6:L8)</f>
        <v>3630</v>
      </c>
      <c r="N8" s="22">
        <f t="shared" si="0"/>
        <v>4174.5</v>
      </c>
    </row>
    <row r="9" spans="1:14" s="3" customFormat="1" ht="21.75" customHeight="1">
      <c r="A9" s="8" t="s">
        <v>56</v>
      </c>
      <c r="B9" s="5">
        <v>23</v>
      </c>
      <c r="C9" s="32" t="s">
        <v>45</v>
      </c>
      <c r="D9" s="32"/>
      <c r="E9" s="32"/>
      <c r="F9" s="32"/>
      <c r="G9" s="32"/>
      <c r="H9" s="14" t="s">
        <v>46</v>
      </c>
      <c r="I9" s="33">
        <v>850</v>
      </c>
      <c r="J9" s="33"/>
      <c r="K9" s="33"/>
      <c r="L9" s="34"/>
      <c r="M9" s="11"/>
      <c r="N9" s="22"/>
    </row>
    <row r="10" spans="1:14" s="3" customFormat="1" ht="21.75" customHeight="1">
      <c r="A10" s="8" t="s">
        <v>56</v>
      </c>
      <c r="B10" s="5">
        <v>6</v>
      </c>
      <c r="C10" s="23" t="s">
        <v>12</v>
      </c>
      <c r="D10" s="23"/>
      <c r="E10" s="23"/>
      <c r="F10" s="23"/>
      <c r="G10" s="23"/>
      <c r="H10" s="7" t="s">
        <v>11</v>
      </c>
      <c r="I10" s="24">
        <v>1280</v>
      </c>
      <c r="J10" s="24"/>
      <c r="K10" s="24"/>
      <c r="L10" s="25"/>
      <c r="M10" s="12">
        <f>SUM(I9:L10)</f>
        <v>2130</v>
      </c>
      <c r="N10" s="22">
        <f t="shared" si="0"/>
        <v>2449.5</v>
      </c>
    </row>
    <row r="11" spans="1:14" s="3" customFormat="1" ht="21.75" customHeight="1">
      <c r="A11" s="8" t="s">
        <v>53</v>
      </c>
      <c r="B11" s="5">
        <v>7</v>
      </c>
      <c r="C11" s="23" t="s">
        <v>13</v>
      </c>
      <c r="D11" s="23"/>
      <c r="E11" s="23"/>
      <c r="F11" s="23"/>
      <c r="G11" s="23"/>
      <c r="H11" s="7" t="s">
        <v>14</v>
      </c>
      <c r="I11" s="26">
        <v>500</v>
      </c>
      <c r="J11" s="26"/>
      <c r="K11" s="26"/>
      <c r="L11" s="27"/>
      <c r="M11" s="9"/>
      <c r="N11" s="21"/>
    </row>
    <row r="12" spans="1:14" s="3" customFormat="1" ht="21.75" customHeight="1">
      <c r="A12" s="8" t="s">
        <v>53</v>
      </c>
      <c r="B12" s="5">
        <v>21</v>
      </c>
      <c r="C12" s="23" t="s">
        <v>39</v>
      </c>
      <c r="D12" s="23"/>
      <c r="E12" s="23"/>
      <c r="F12" s="23"/>
      <c r="G12" s="23"/>
      <c r="H12" s="7" t="s">
        <v>40</v>
      </c>
      <c r="I12" s="24">
        <v>500</v>
      </c>
      <c r="J12" s="24"/>
      <c r="K12" s="24"/>
      <c r="L12" s="25"/>
      <c r="M12" s="11"/>
      <c r="N12" s="21"/>
    </row>
    <row r="13" spans="1:14" s="3" customFormat="1" ht="21.75" customHeight="1">
      <c r="A13" s="8" t="s">
        <v>53</v>
      </c>
      <c r="B13" s="5">
        <v>19</v>
      </c>
      <c r="C13" s="23" t="s">
        <v>37</v>
      </c>
      <c r="D13" s="23"/>
      <c r="E13" s="23"/>
      <c r="F13" s="23"/>
      <c r="G13" s="23"/>
      <c r="H13" s="7" t="s">
        <v>38</v>
      </c>
      <c r="I13" s="26">
        <v>340</v>
      </c>
      <c r="J13" s="26"/>
      <c r="K13" s="26"/>
      <c r="L13" s="27"/>
      <c r="M13" s="17">
        <f>SUM(I11:L13)</f>
        <v>1340</v>
      </c>
      <c r="N13" s="21">
        <f t="shared" si="0"/>
        <v>1540.9999999999998</v>
      </c>
    </row>
    <row r="14" spans="1:15" s="3" customFormat="1" ht="21.75" customHeight="1">
      <c r="A14" s="8" t="s">
        <v>66</v>
      </c>
      <c r="B14" s="5">
        <v>8</v>
      </c>
      <c r="C14" s="23" t="s">
        <v>15</v>
      </c>
      <c r="D14" s="23"/>
      <c r="E14" s="23"/>
      <c r="F14" s="23"/>
      <c r="G14" s="23"/>
      <c r="H14" s="7" t="s">
        <v>16</v>
      </c>
      <c r="I14" s="26">
        <v>400</v>
      </c>
      <c r="J14" s="26"/>
      <c r="K14" s="26"/>
      <c r="L14" s="27"/>
      <c r="M14" s="12">
        <f>I14</f>
        <v>400</v>
      </c>
      <c r="N14" s="42">
        <f>M14*1.15</f>
        <v>459.99999999999994</v>
      </c>
      <c r="O14" s="41">
        <v>400</v>
      </c>
    </row>
    <row r="15" spans="1:14" s="3" customFormat="1" ht="21.75" customHeight="1">
      <c r="A15" s="8" t="s">
        <v>57</v>
      </c>
      <c r="B15" s="5">
        <v>9</v>
      </c>
      <c r="C15" s="23" t="s">
        <v>17</v>
      </c>
      <c r="D15" s="23"/>
      <c r="E15" s="23"/>
      <c r="F15" s="23"/>
      <c r="G15" s="23"/>
      <c r="H15" s="7" t="s">
        <v>18</v>
      </c>
      <c r="I15" s="26">
        <v>380</v>
      </c>
      <c r="J15" s="26"/>
      <c r="K15" s="26"/>
      <c r="L15" s="27"/>
      <c r="M15" s="9"/>
      <c r="N15" s="21"/>
    </row>
    <row r="16" spans="1:14" s="3" customFormat="1" ht="21.75" customHeight="1">
      <c r="A16" s="8" t="s">
        <v>57</v>
      </c>
      <c r="B16" s="5">
        <v>10</v>
      </c>
      <c r="C16" s="23" t="s">
        <v>19</v>
      </c>
      <c r="D16" s="23"/>
      <c r="E16" s="23"/>
      <c r="F16" s="23"/>
      <c r="G16" s="23"/>
      <c r="H16" s="7" t="s">
        <v>20</v>
      </c>
      <c r="I16" s="26">
        <v>800</v>
      </c>
      <c r="J16" s="26"/>
      <c r="K16" s="26"/>
      <c r="L16" s="27"/>
      <c r="M16" s="11"/>
      <c r="N16" s="21"/>
    </row>
    <row r="17" spans="1:14" s="3" customFormat="1" ht="21.75" customHeight="1">
      <c r="A17" s="8" t="s">
        <v>57</v>
      </c>
      <c r="B17" s="5">
        <v>19</v>
      </c>
      <c r="C17" s="23" t="s">
        <v>37</v>
      </c>
      <c r="D17" s="23"/>
      <c r="E17" s="23"/>
      <c r="F17" s="23"/>
      <c r="G17" s="23"/>
      <c r="H17" s="7" t="s">
        <v>38</v>
      </c>
      <c r="I17" s="26">
        <v>340</v>
      </c>
      <c r="J17" s="26"/>
      <c r="K17" s="26"/>
      <c r="L17" s="27"/>
      <c r="M17" s="17">
        <f>SUM(I15:L17)</f>
        <v>1520</v>
      </c>
      <c r="N17" s="21">
        <f t="shared" si="0"/>
        <v>1747.9999999999998</v>
      </c>
    </row>
    <row r="18" spans="1:14" s="3" customFormat="1" ht="21.75" customHeight="1">
      <c r="A18" s="8" t="s">
        <v>61</v>
      </c>
      <c r="B18" s="5">
        <v>12</v>
      </c>
      <c r="C18" s="23" t="s">
        <v>23</v>
      </c>
      <c r="D18" s="23"/>
      <c r="E18" s="23"/>
      <c r="F18" s="23"/>
      <c r="G18" s="23"/>
      <c r="H18" s="7" t="s">
        <v>24</v>
      </c>
      <c r="I18" s="26">
        <v>380</v>
      </c>
      <c r="J18" s="26"/>
      <c r="K18" s="26"/>
      <c r="L18" s="27"/>
      <c r="M18" s="12">
        <f>I18</f>
        <v>380</v>
      </c>
      <c r="N18" s="21">
        <f t="shared" si="0"/>
        <v>436.99999999999994</v>
      </c>
    </row>
    <row r="19" spans="1:14" s="3" customFormat="1" ht="21.75" customHeight="1">
      <c r="A19" s="8" t="s">
        <v>63</v>
      </c>
      <c r="B19" s="5">
        <v>13</v>
      </c>
      <c r="C19" s="23" t="s">
        <v>25</v>
      </c>
      <c r="D19" s="23"/>
      <c r="E19" s="23"/>
      <c r="F19" s="23"/>
      <c r="G19" s="23"/>
      <c r="H19" s="7" t="s">
        <v>26</v>
      </c>
      <c r="I19" s="26">
        <v>800</v>
      </c>
      <c r="J19" s="26"/>
      <c r="K19" s="26"/>
      <c r="L19" s="27"/>
      <c r="M19" s="18">
        <f>I19</f>
        <v>800</v>
      </c>
      <c r="N19" s="21">
        <f t="shared" si="0"/>
        <v>919.9999999999999</v>
      </c>
    </row>
    <row r="20" spans="1:14" s="3" customFormat="1" ht="21.75" customHeight="1">
      <c r="A20" s="8" t="s">
        <v>55</v>
      </c>
      <c r="B20" s="5">
        <v>14</v>
      </c>
      <c r="C20" s="23" t="s">
        <v>27</v>
      </c>
      <c r="D20" s="23"/>
      <c r="E20" s="23"/>
      <c r="F20" s="23"/>
      <c r="G20" s="23"/>
      <c r="H20" s="7" t="s">
        <v>28</v>
      </c>
      <c r="I20" s="26">
        <v>500</v>
      </c>
      <c r="J20" s="26"/>
      <c r="K20" s="26"/>
      <c r="L20" s="27"/>
      <c r="M20" s="12">
        <f>I20</f>
        <v>500</v>
      </c>
      <c r="N20" s="21">
        <f t="shared" si="0"/>
        <v>575</v>
      </c>
    </row>
    <row r="21" spans="1:14" s="3" customFormat="1" ht="21.75" customHeight="1">
      <c r="A21" s="8" t="s">
        <v>52</v>
      </c>
      <c r="B21" s="5">
        <v>15</v>
      </c>
      <c r="C21" s="23" t="s">
        <v>29</v>
      </c>
      <c r="D21" s="23"/>
      <c r="E21" s="23"/>
      <c r="F21" s="23"/>
      <c r="G21" s="23"/>
      <c r="H21" s="7" t="s">
        <v>30</v>
      </c>
      <c r="I21" s="26">
        <v>830</v>
      </c>
      <c r="J21" s="26"/>
      <c r="K21" s="26"/>
      <c r="L21" s="27"/>
      <c r="M21" s="18">
        <f>I21</f>
        <v>830</v>
      </c>
      <c r="N21" s="40">
        <f t="shared" si="0"/>
        <v>954.4999999999999</v>
      </c>
    </row>
    <row r="22" spans="1:14" s="3" customFormat="1" ht="32.25" customHeight="1">
      <c r="A22" s="8" t="s">
        <v>51</v>
      </c>
      <c r="B22" s="5">
        <v>16</v>
      </c>
      <c r="C22" s="23" t="s">
        <v>31</v>
      </c>
      <c r="D22" s="23"/>
      <c r="E22" s="23"/>
      <c r="F22" s="23"/>
      <c r="G22" s="23"/>
      <c r="H22" s="7" t="s">
        <v>32</v>
      </c>
      <c r="I22" s="26">
        <v>950</v>
      </c>
      <c r="J22" s="26"/>
      <c r="K22" s="26"/>
      <c r="L22" s="27"/>
      <c r="M22" s="11"/>
      <c r="N22" s="22"/>
    </row>
    <row r="23" spans="1:14" s="3" customFormat="1" ht="32.25" customHeight="1">
      <c r="A23" s="8" t="s">
        <v>51</v>
      </c>
      <c r="B23" s="5">
        <v>20</v>
      </c>
      <c r="C23" s="23" t="s">
        <v>39</v>
      </c>
      <c r="D23" s="23"/>
      <c r="E23" s="23"/>
      <c r="F23" s="23"/>
      <c r="G23" s="23"/>
      <c r="H23" s="7" t="s">
        <v>40</v>
      </c>
      <c r="I23" s="24">
        <v>500</v>
      </c>
      <c r="J23" s="24"/>
      <c r="K23" s="24"/>
      <c r="L23" s="25"/>
      <c r="M23" s="12">
        <f>SUM(I22:L23)</f>
        <v>1450</v>
      </c>
      <c r="N23" s="22">
        <f t="shared" si="0"/>
        <v>1667.4999999999998</v>
      </c>
    </row>
    <row r="24" spans="1:14" s="3" customFormat="1" ht="21.75" customHeight="1">
      <c r="A24" s="8" t="s">
        <v>64</v>
      </c>
      <c r="B24" s="5">
        <v>17</v>
      </c>
      <c r="C24" s="23" t="s">
        <v>33</v>
      </c>
      <c r="D24" s="23"/>
      <c r="E24" s="23"/>
      <c r="F24" s="23"/>
      <c r="G24" s="23"/>
      <c r="H24" s="7" t="s">
        <v>34</v>
      </c>
      <c r="I24" s="24">
        <v>1950</v>
      </c>
      <c r="J24" s="24"/>
      <c r="K24" s="24"/>
      <c r="L24" s="25"/>
      <c r="M24" s="19">
        <f>I24</f>
        <v>1950</v>
      </c>
      <c r="N24" s="22">
        <f t="shared" si="0"/>
        <v>2242.5</v>
      </c>
    </row>
    <row r="25" spans="1:14" s="3" customFormat="1" ht="21.75" customHeight="1">
      <c r="A25" s="8" t="s">
        <v>58</v>
      </c>
      <c r="B25" s="5">
        <v>21</v>
      </c>
      <c r="C25" s="23" t="s">
        <v>41</v>
      </c>
      <c r="D25" s="23"/>
      <c r="E25" s="23"/>
      <c r="F25" s="23"/>
      <c r="G25" s="23"/>
      <c r="H25" s="7" t="s">
        <v>42</v>
      </c>
      <c r="I25" s="26">
        <v>850</v>
      </c>
      <c r="J25" s="26"/>
      <c r="K25" s="26"/>
      <c r="L25" s="27"/>
      <c r="M25" s="19">
        <f>I25</f>
        <v>850</v>
      </c>
      <c r="N25" s="40">
        <f t="shared" si="0"/>
        <v>977.4999999999999</v>
      </c>
    </row>
    <row r="26" spans="1:14" s="3" customFormat="1" ht="11.25" customHeight="1">
      <c r="A26" s="4"/>
      <c r="B26" s="5">
        <v>22</v>
      </c>
      <c r="C26" s="23" t="s">
        <v>43</v>
      </c>
      <c r="D26" s="23"/>
      <c r="E26" s="23"/>
      <c r="F26" s="23"/>
      <c r="G26" s="23"/>
      <c r="H26" s="7" t="s">
        <v>44</v>
      </c>
      <c r="I26" s="26">
        <v>350</v>
      </c>
      <c r="J26" s="26"/>
      <c r="K26" s="26"/>
      <c r="L26" s="27"/>
      <c r="M26" s="19">
        <f>I26</f>
        <v>350</v>
      </c>
      <c r="N26" s="22">
        <f t="shared" si="0"/>
        <v>402.49999999999994</v>
      </c>
    </row>
    <row r="27" spans="1:14" s="3" customFormat="1" ht="21.75" customHeight="1">
      <c r="A27" s="8" t="s">
        <v>65</v>
      </c>
      <c r="B27" s="5">
        <v>24</v>
      </c>
      <c r="C27" s="23" t="s">
        <v>47</v>
      </c>
      <c r="D27" s="23"/>
      <c r="E27" s="23"/>
      <c r="F27" s="23"/>
      <c r="G27" s="23"/>
      <c r="H27" s="7" t="s">
        <v>48</v>
      </c>
      <c r="I27" s="26">
        <v>500</v>
      </c>
      <c r="J27" s="26"/>
      <c r="K27" s="26"/>
      <c r="L27" s="27"/>
      <c r="M27" s="19">
        <f>I27</f>
        <v>500</v>
      </c>
      <c r="N27" s="22">
        <f t="shared" si="0"/>
        <v>575</v>
      </c>
    </row>
    <row r="28" spans="1:14" s="3" customFormat="1" ht="21.75" customHeight="1">
      <c r="A28" s="4" t="s">
        <v>54</v>
      </c>
      <c r="B28" s="5">
        <v>4</v>
      </c>
      <c r="C28" s="23" t="s">
        <v>8</v>
      </c>
      <c r="D28" s="23"/>
      <c r="E28" s="23"/>
      <c r="F28" s="23"/>
      <c r="G28" s="23"/>
      <c r="H28" s="7" t="s">
        <v>9</v>
      </c>
      <c r="I28" s="26">
        <v>330</v>
      </c>
      <c r="J28" s="26"/>
      <c r="K28" s="26"/>
      <c r="L28" s="27"/>
      <c r="M28" s="20"/>
      <c r="N28" s="22"/>
    </row>
    <row r="29" spans="1:14" s="3" customFormat="1" ht="21.75" customHeight="1">
      <c r="A29" s="4" t="s">
        <v>54</v>
      </c>
      <c r="B29" s="5">
        <v>25</v>
      </c>
      <c r="C29" s="23" t="s">
        <v>49</v>
      </c>
      <c r="D29" s="23"/>
      <c r="E29" s="23"/>
      <c r="F29" s="23"/>
      <c r="G29" s="23"/>
      <c r="H29" s="7" t="s">
        <v>50</v>
      </c>
      <c r="I29" s="26">
        <v>500</v>
      </c>
      <c r="J29" s="26"/>
      <c r="K29" s="26"/>
      <c r="L29" s="27"/>
      <c r="M29" s="19">
        <f>SUM(I28:L29)</f>
        <v>830</v>
      </c>
      <c r="N29" s="22">
        <f t="shared" si="0"/>
        <v>954.4999999999999</v>
      </c>
    </row>
  </sheetData>
  <sheetProtection/>
  <mergeCells count="60">
    <mergeCell ref="C4:G4"/>
    <mergeCell ref="I4:L4"/>
    <mergeCell ref="C3:G3"/>
    <mergeCell ref="I3:L3"/>
    <mergeCell ref="I1:L2"/>
    <mergeCell ref="B1:B2"/>
    <mergeCell ref="C1:H1"/>
    <mergeCell ref="C2:G2"/>
    <mergeCell ref="C6:G6"/>
    <mergeCell ref="I6:L6"/>
    <mergeCell ref="C28:G28"/>
    <mergeCell ref="I28:L28"/>
    <mergeCell ref="C5:G5"/>
    <mergeCell ref="I5:L5"/>
    <mergeCell ref="C18:G18"/>
    <mergeCell ref="I18:L18"/>
    <mergeCell ref="C7:G7"/>
    <mergeCell ref="I7:L7"/>
    <mergeCell ref="C16:G16"/>
    <mergeCell ref="I16:L16"/>
    <mergeCell ref="C15:G15"/>
    <mergeCell ref="I15:L15"/>
    <mergeCell ref="C14:G14"/>
    <mergeCell ref="I14:L14"/>
    <mergeCell ref="C24:G24"/>
    <mergeCell ref="I24:L24"/>
    <mergeCell ref="C22:G22"/>
    <mergeCell ref="I22:L22"/>
    <mergeCell ref="C21:G21"/>
    <mergeCell ref="I21:L21"/>
    <mergeCell ref="C23:G23"/>
    <mergeCell ref="I23:L23"/>
    <mergeCell ref="C13:G13"/>
    <mergeCell ref="I13:L13"/>
    <mergeCell ref="C8:G8"/>
    <mergeCell ref="I8:L8"/>
    <mergeCell ref="C20:G20"/>
    <mergeCell ref="I20:L20"/>
    <mergeCell ref="C19:G19"/>
    <mergeCell ref="I19:L19"/>
    <mergeCell ref="C29:G29"/>
    <mergeCell ref="I29:L29"/>
    <mergeCell ref="C27:G27"/>
    <mergeCell ref="I27:L27"/>
    <mergeCell ref="C9:G9"/>
    <mergeCell ref="I9:L9"/>
    <mergeCell ref="C26:G26"/>
    <mergeCell ref="I26:L26"/>
    <mergeCell ref="C25:G25"/>
    <mergeCell ref="I25:L25"/>
    <mergeCell ref="C12:G12"/>
    <mergeCell ref="I12:L12"/>
    <mergeCell ref="C17:G17"/>
    <mergeCell ref="I17:L17"/>
    <mergeCell ref="M1:M2"/>
    <mergeCell ref="N1:N2"/>
    <mergeCell ref="C11:G11"/>
    <mergeCell ref="I11:L11"/>
    <mergeCell ref="C10:G10"/>
    <mergeCell ref="I10:L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2013-04-24T13:11:01Z</cp:lastPrinted>
  <dcterms:created xsi:type="dcterms:W3CDTF">2013-04-24T13:11:01Z</dcterms:created>
  <dcterms:modified xsi:type="dcterms:W3CDTF">2013-04-27T07:43:14Z</dcterms:modified>
  <cp:category/>
  <cp:version/>
  <cp:contentType/>
  <cp:contentStatus/>
  <cp:revision>1</cp:revision>
</cp:coreProperties>
</file>