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<sst xmlns="http://schemas.openxmlformats.org/spreadsheetml/2006/main" count="85" uniqueCount="59">
  <si>
    <t xml:space="preserve">ТОВАРНАЯ НАКЛАДНАЯ  </t>
  </si>
  <si>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</si>
  <si>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</si>
  <si>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</si>
  <si>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</si>
  <si>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</si>
  <si>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наименование, характеристика, сорт, артикул товара</t>
  </si>
  <si>
    <t>код</t>
  </si>
  <si>
    <t>наиме- нование</t>
  </si>
  <si>
    <t>комплект ( шапка+ шарф), арт. ANGELINA/018</t>
  </si>
  <si>
    <t>ANGELINA/018</t>
  </si>
  <si>
    <t>шт</t>
  </si>
  <si>
    <t xml:space="preserve">комплект (берет+шарф+перчатки), арт. ARABELLA/018-308         </t>
  </si>
  <si>
    <t xml:space="preserve">ARABELLA/018-308         </t>
  </si>
  <si>
    <t xml:space="preserve">комплект (берет+шарф+перчатки), арт. ARABELLA/2040            </t>
  </si>
  <si>
    <t xml:space="preserve">ARABELLA/2040            </t>
  </si>
  <si>
    <t>шапка графит-св.серый, арт. DORIS Камея</t>
  </si>
  <si>
    <t>DORIS Камея</t>
  </si>
  <si>
    <t>шапка женская, арт. DORIS/452</t>
  </si>
  <si>
    <t>DORIS/452</t>
  </si>
  <si>
    <t xml:space="preserve">шапка, черный, арт. Florida Камея            </t>
  </si>
  <si>
    <t xml:space="preserve">Florida Камея            </t>
  </si>
  <si>
    <t>берет женский, арт. IRMA/001</t>
  </si>
  <si>
    <t>IRMA/001</t>
  </si>
  <si>
    <t>комплект шапка+шарф+перчатки белый с черным, арт. LARISSA  Камея</t>
  </si>
  <si>
    <t>LARISSA  Камея</t>
  </si>
  <si>
    <t>берет женский, арт. NANCY/308</t>
  </si>
  <si>
    <t>NANCY/308</t>
  </si>
  <si>
    <t>шапка женская, арт. NINA/890</t>
  </si>
  <si>
    <t>NINA/890</t>
  </si>
  <si>
    <t xml:space="preserve">берет женский, арт. PAOLA BERET/284          </t>
  </si>
  <si>
    <t xml:space="preserve">PAOLA BERET/284          </t>
  </si>
  <si>
    <t>шапка женская, арт. PARIS/640</t>
  </si>
  <si>
    <t>PARIS/640</t>
  </si>
  <si>
    <t>комплект (шапка+шарф+перчатки), арт. PRISCILA/001</t>
  </si>
  <si>
    <t>PRISCILA/001</t>
  </si>
  <si>
    <t xml:space="preserve">шапка коричнево-бежевый, арт. SABINA Камея </t>
  </si>
  <si>
    <t xml:space="preserve">SABINA Камея </t>
  </si>
  <si>
    <t>берет женский, арт. VALERIA/001</t>
  </si>
  <si>
    <t>VALERIA/001</t>
  </si>
  <si>
    <t xml:space="preserve">берет женский, арт. WILMA BERET/375          </t>
  </si>
  <si>
    <t xml:space="preserve">WILMA BERET/375          </t>
  </si>
  <si>
    <t>берет серый 56-58, арт. ВИОЛЕТТА 4155L/34</t>
  </si>
  <si>
    <t>ВИОЛЕТТА 4155L/34</t>
  </si>
  <si>
    <t>шапка черный 56-58, арт. Соня 4156С-18в</t>
  </si>
  <si>
    <t>Соня 4156С-18в</t>
  </si>
  <si>
    <t>Нина1402</t>
  </si>
  <si>
    <t xml:space="preserve"> @@ena</t>
  </si>
  <si>
    <t xml:space="preserve">IreZ </t>
  </si>
  <si>
    <t xml:space="preserve">Татьяна РРР 
</t>
  </si>
  <si>
    <t xml:space="preserve">griluda 
</t>
  </si>
  <si>
    <t xml:space="preserve">poly </t>
  </si>
  <si>
    <t xml:space="preserve">Lenok81 </t>
  </si>
  <si>
    <t xml:space="preserve">Ируха 
</t>
  </si>
  <si>
    <t xml:space="preserve">Ирина Гор </t>
  </si>
  <si>
    <t xml:space="preserve">Тайдон 
</t>
  </si>
  <si>
    <t xml:space="preserve">Ёжик_В_Тумане_90 
</t>
  </si>
  <si>
    <t xml:space="preserve">GS83A </t>
  </si>
  <si>
    <t xml:space="preserve"> @@ena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</si>
</sst>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165" fontId="0" fillId="0" borderId="10" xfId="0" applyNumberFormat="1" applyFont="1" applyBorder="1" applyAlignment="1">
      <alignment horizontal="right" vertical="top"/>
    </xf>
    <xf numFmtId="0" fontId="0" fillId="0" borderId="15" xfId="0" applyNumberFormat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16" xfId="0" applyNumberFormat="1" applyBorder="1" applyAlignment="1">
      <alignment horizontal="left" vertical="top"/>
    </xf>
    <xf numFmtId="0" fontId="0" fillId="0" borderId="17" xfId="0" applyNumberFormat="1" applyBorder="1" applyAlignment="1">
      <alignment horizontal="left" vertical="top"/>
    </xf>
    <xf numFmtId="4" fontId="0" fillId="0" borderId="14" xfId="0" applyNumberFormat="1" applyBorder="1" applyAlignment="1">
      <alignment horizontal="left" vertical="top"/>
    </xf>
    <xf numFmtId="4" fontId="0" fillId="0" borderId="17" xfId="0" applyNumberFormat="1" applyBorder="1" applyAlignment="1">
      <alignment horizontal="left" vertical="top"/>
    </xf>
    <xf numFmtId="4" fontId="0" fillId="0" borderId="18" xfId="0" applyNumberFormat="1" applyBorder="1" applyAlignment="1">
      <alignment horizontal="left" vertical="top"/>
    </xf>
    <xf numFmtId="2" fontId="0" fillId="0" borderId="17" xfId="0" applyNumberFormat="1" applyBorder="1" applyAlignment="1">
      <alignment horizontal="left" vertical="top"/>
    </xf>
    <xf numFmtId="2" fontId="0" fillId="0" borderId="18" xfId="0" applyNumberFormat="1" applyBorder="1" applyAlignment="1">
      <alignment horizontal="left" vertical="top"/>
    </xf>
    <xf numFmtId="2" fontId="0" fillId="0" borderId="14" xfId="0" applyNumberFormat="1" applyBorder="1" applyAlignment="1">
      <alignment horizontal="left" vertical="top"/>
    </xf>
    <xf numFmtId="0" fontId="4" fillId="0" borderId="19" xfId="0" applyNumberFormat="1" applyFont="1" applyBorder="1" applyAlignment="1">
      <alignment horizontal="left" vertical="top"/>
    </xf>
    <xf numFmtId="1" fontId="4" fillId="0" borderId="19" xfId="0" applyNumberFormat="1" applyFont="1" applyBorder="1" applyAlignment="1">
      <alignment horizontal="left" vertical="top"/>
    </xf>
    <xf numFmtId="0" fontId="0" fillId="0" borderId="14" xfId="0" applyNumberForma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5"/>
  <sheetViews>
    <sheetView tabSelected="1" zoomScalePageLayoutView="0" workbookViewId="0" topLeftCell="A1">
      <selection activeCell="X19" sqref="X19"/>
    </sheetView>
  </sheetViews>
  <sheetFormatPr defaultColWidth="10.66015625" defaultRowHeight="11.25"/>
  <cols>
    <col min="1" max="1" width="11.832031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</cols>
  <sheetData>
    <row r="1" spans="4:12" s="1" customFormat="1" ht="12" customHeight="1" thickBot="1">
      <c r="D1" s="3"/>
      <c r="E1" s="3"/>
      <c r="F1" s="3"/>
      <c r="G1" s="3"/>
      <c r="H1" s="3"/>
      <c r="I1" s="3"/>
      <c r="J1" s="3"/>
      <c r="K1" s="4" t="s">
        <v>0</v>
      </c>
      <c r="L1" s="5">
        <v>442</v>
      </c>
    </row>
    <row r="2" s="1" customFormat="1" ht="12" customHeight="1"/>
    <row r="3" s="6" customFormat="1" ht="11.25" customHeight="1"/>
    <row r="4" spans="1:18" s="6" customFormat="1" ht="10.5" customHeight="1">
      <c r="A4" s="7"/>
      <c r="B4" s="34" t="s">
        <v>1</v>
      </c>
      <c r="C4" s="35" t="s">
        <v>2</v>
      </c>
      <c r="D4" s="35"/>
      <c r="E4" s="35"/>
      <c r="F4" s="35"/>
      <c r="G4" s="35"/>
      <c r="H4" s="35"/>
      <c r="I4" s="35" t="s">
        <v>3</v>
      </c>
      <c r="J4" s="35"/>
      <c r="K4" s="35"/>
      <c r="L4" s="35"/>
      <c r="M4" s="34" t="s">
        <v>4</v>
      </c>
      <c r="N4" s="34" t="s">
        <v>5</v>
      </c>
      <c r="O4" s="34"/>
      <c r="P4" s="34"/>
      <c r="Q4" s="34"/>
      <c r="R4" s="34"/>
    </row>
    <row r="5" spans="1:18" s="6" customFormat="1" ht="42.75" customHeight="1">
      <c r="A5" s="7"/>
      <c r="B5" s="34"/>
      <c r="C5" s="34" t="s">
        <v>6</v>
      </c>
      <c r="D5" s="34"/>
      <c r="E5" s="34"/>
      <c r="F5" s="34"/>
      <c r="G5" s="34"/>
      <c r="H5" s="2" t="s">
        <v>7</v>
      </c>
      <c r="I5" s="34" t="s">
        <v>8</v>
      </c>
      <c r="J5" s="34"/>
      <c r="K5" s="34"/>
      <c r="L5" s="34"/>
      <c r="M5" s="34"/>
      <c r="N5" s="34"/>
      <c r="O5" s="34"/>
      <c r="P5" s="34"/>
      <c r="Q5" s="34"/>
      <c r="R5" s="34"/>
    </row>
    <row r="6" spans="1:18" s="8" customFormat="1" ht="11.25" customHeight="1" thickBot="1">
      <c r="A6" s="9"/>
      <c r="B6" s="10">
        <v>1</v>
      </c>
      <c r="C6" s="32">
        <v>2</v>
      </c>
      <c r="D6" s="32"/>
      <c r="E6" s="32"/>
      <c r="F6" s="32"/>
      <c r="G6" s="32"/>
      <c r="H6" s="11">
        <v>3</v>
      </c>
      <c r="I6" s="32">
        <v>4</v>
      </c>
      <c r="J6" s="32"/>
      <c r="K6" s="32"/>
      <c r="L6" s="32"/>
      <c r="M6" s="11">
        <v>10</v>
      </c>
      <c r="N6" s="33">
        <v>11</v>
      </c>
      <c r="O6" s="33"/>
      <c r="P6" s="33"/>
      <c r="Q6" s="33"/>
      <c r="R6" s="33"/>
    </row>
    <row r="7" spans="1:20" s="6" customFormat="1" ht="21.75" customHeight="1">
      <c r="A7" s="16" t="s">
        <v>50</v>
      </c>
      <c r="B7" s="12">
        <v>1</v>
      </c>
      <c r="C7" s="28" t="s">
        <v>9</v>
      </c>
      <c r="D7" s="28"/>
      <c r="E7" s="28"/>
      <c r="F7" s="28"/>
      <c r="G7" s="28"/>
      <c r="H7" s="13" t="s">
        <v>10</v>
      </c>
      <c r="I7" s="29" t="s">
        <v>11</v>
      </c>
      <c r="J7" s="29"/>
      <c r="K7" s="29"/>
      <c r="L7" s="29"/>
      <c r="M7" s="14">
        <v>1</v>
      </c>
      <c r="N7" s="30">
        <v>1900</v>
      </c>
      <c r="O7" s="30"/>
      <c r="P7" s="30"/>
      <c r="Q7" s="30"/>
      <c r="R7" s="30"/>
      <c r="S7" s="19">
        <f>N7</f>
        <v>1900</v>
      </c>
      <c r="T7" s="25">
        <f>S7*1.15</f>
        <v>2185</v>
      </c>
    </row>
    <row r="8" spans="1:20" s="6" customFormat="1" ht="21.75" customHeight="1">
      <c r="A8" s="6" t="s">
        <v>54</v>
      </c>
      <c r="B8" s="12">
        <v>2</v>
      </c>
      <c r="C8" s="28" t="s">
        <v>12</v>
      </c>
      <c r="D8" s="28"/>
      <c r="E8" s="28"/>
      <c r="F8" s="28"/>
      <c r="G8" s="28"/>
      <c r="H8" s="13" t="s">
        <v>13</v>
      </c>
      <c r="I8" s="29" t="s">
        <v>11</v>
      </c>
      <c r="J8" s="29"/>
      <c r="K8" s="29"/>
      <c r="L8" s="29"/>
      <c r="M8" s="14">
        <v>1</v>
      </c>
      <c r="N8" s="30">
        <v>1850</v>
      </c>
      <c r="O8" s="30"/>
      <c r="P8" s="30"/>
      <c r="Q8" s="30"/>
      <c r="R8" s="30"/>
      <c r="S8" s="18"/>
      <c r="T8" s="25"/>
    </row>
    <row r="9" spans="1:20" s="6" customFormat="1" ht="21.75" customHeight="1">
      <c r="A9" s="6" t="s">
        <v>54</v>
      </c>
      <c r="B9" s="12">
        <v>8</v>
      </c>
      <c r="C9" s="28" t="s">
        <v>24</v>
      </c>
      <c r="D9" s="28"/>
      <c r="E9" s="28"/>
      <c r="F9" s="28"/>
      <c r="G9" s="28"/>
      <c r="H9" s="13" t="s">
        <v>25</v>
      </c>
      <c r="I9" s="29" t="s">
        <v>11</v>
      </c>
      <c r="J9" s="29"/>
      <c r="K9" s="29"/>
      <c r="L9" s="29"/>
      <c r="M9" s="14">
        <v>1</v>
      </c>
      <c r="N9" s="30">
        <v>1250</v>
      </c>
      <c r="O9" s="30"/>
      <c r="P9" s="30"/>
      <c r="Q9" s="30"/>
      <c r="R9" s="30"/>
      <c r="S9" s="20">
        <f>SUM(N8:R9)</f>
        <v>3100</v>
      </c>
      <c r="T9" s="26">
        <f aca="true" t="shared" si="0" ref="T9:T25">S9*1.15</f>
        <v>3564.9999999999995</v>
      </c>
    </row>
    <row r="10" spans="1:20" s="6" customFormat="1" ht="21.75" customHeight="1">
      <c r="A10" s="6" t="s">
        <v>52</v>
      </c>
      <c r="B10" s="12">
        <v>3</v>
      </c>
      <c r="C10" s="28" t="s">
        <v>14</v>
      </c>
      <c r="D10" s="28"/>
      <c r="E10" s="28"/>
      <c r="F10" s="28"/>
      <c r="G10" s="28"/>
      <c r="H10" s="13" t="s">
        <v>15</v>
      </c>
      <c r="I10" s="29" t="s">
        <v>11</v>
      </c>
      <c r="J10" s="29"/>
      <c r="K10" s="29"/>
      <c r="L10" s="29"/>
      <c r="M10" s="14">
        <v>1</v>
      </c>
      <c r="N10" s="30">
        <v>1850</v>
      </c>
      <c r="O10" s="30"/>
      <c r="P10" s="30"/>
      <c r="Q10" s="30"/>
      <c r="R10" s="30"/>
      <c r="S10" s="17"/>
      <c r="T10" s="25"/>
    </row>
    <row r="11" spans="1:20" s="6" customFormat="1" ht="21.75" customHeight="1">
      <c r="A11" s="6" t="s">
        <v>52</v>
      </c>
      <c r="B11" s="12">
        <v>15</v>
      </c>
      <c r="C11" s="28" t="s">
        <v>38</v>
      </c>
      <c r="D11" s="28"/>
      <c r="E11" s="28"/>
      <c r="F11" s="28"/>
      <c r="G11" s="28"/>
      <c r="H11" s="13" t="s">
        <v>39</v>
      </c>
      <c r="I11" s="29" t="s">
        <v>11</v>
      </c>
      <c r="J11" s="29"/>
      <c r="K11" s="29"/>
      <c r="L11" s="29"/>
      <c r="M11" s="14">
        <v>1</v>
      </c>
      <c r="N11" s="31">
        <v>550</v>
      </c>
      <c r="O11" s="31"/>
      <c r="P11" s="31"/>
      <c r="Q11" s="31"/>
      <c r="R11" s="31"/>
      <c r="S11" s="21">
        <f>SUM(N10:R11)</f>
        <v>2400</v>
      </c>
      <c r="T11" s="25">
        <f t="shared" si="0"/>
        <v>2760</v>
      </c>
    </row>
    <row r="12" spans="1:20" s="6" customFormat="1" ht="11.25" customHeight="1">
      <c r="A12" s="6" t="s">
        <v>57</v>
      </c>
      <c r="B12" s="12">
        <v>4</v>
      </c>
      <c r="C12" s="28" t="s">
        <v>16</v>
      </c>
      <c r="D12" s="28"/>
      <c r="E12" s="28"/>
      <c r="F12" s="28"/>
      <c r="G12" s="28"/>
      <c r="H12" s="13" t="s">
        <v>17</v>
      </c>
      <c r="I12" s="29" t="s">
        <v>11</v>
      </c>
      <c r="J12" s="29"/>
      <c r="K12" s="29"/>
      <c r="L12" s="29"/>
      <c r="M12" s="14">
        <v>1</v>
      </c>
      <c r="N12" s="31">
        <v>380</v>
      </c>
      <c r="O12" s="31"/>
      <c r="P12" s="31"/>
      <c r="Q12" s="31"/>
      <c r="R12" s="31"/>
      <c r="S12" s="22">
        <f>N12</f>
        <v>380</v>
      </c>
      <c r="T12" s="25">
        <f t="shared" si="0"/>
        <v>436.99999999999994</v>
      </c>
    </row>
    <row r="13" spans="1:20" s="6" customFormat="1" ht="11.25" customHeight="1">
      <c r="A13" s="6" t="s">
        <v>46</v>
      </c>
      <c r="B13" s="12">
        <v>5</v>
      </c>
      <c r="C13" s="28" t="s">
        <v>18</v>
      </c>
      <c r="D13" s="28"/>
      <c r="E13" s="28"/>
      <c r="F13" s="28"/>
      <c r="G13" s="28"/>
      <c r="H13" s="13" t="s">
        <v>19</v>
      </c>
      <c r="I13" s="29" t="s">
        <v>11</v>
      </c>
      <c r="J13" s="29"/>
      <c r="K13" s="29"/>
      <c r="L13" s="29"/>
      <c r="M13" s="14">
        <v>1</v>
      </c>
      <c r="N13" s="30">
        <v>1150</v>
      </c>
      <c r="O13" s="30"/>
      <c r="P13" s="30"/>
      <c r="Q13" s="30"/>
      <c r="R13" s="30"/>
      <c r="S13" s="17"/>
      <c r="T13" s="25"/>
    </row>
    <row r="14" spans="1:20" s="6" customFormat="1" ht="11.25" customHeight="1">
      <c r="A14" s="6" t="s">
        <v>46</v>
      </c>
      <c r="B14" s="12">
        <v>10</v>
      </c>
      <c r="C14" s="28" t="s">
        <v>28</v>
      </c>
      <c r="D14" s="28"/>
      <c r="E14" s="28"/>
      <c r="F14" s="28"/>
      <c r="G14" s="28"/>
      <c r="H14" s="13" t="s">
        <v>29</v>
      </c>
      <c r="I14" s="29" t="s">
        <v>11</v>
      </c>
      <c r="J14" s="29"/>
      <c r="K14" s="29"/>
      <c r="L14" s="29"/>
      <c r="M14" s="14">
        <v>1</v>
      </c>
      <c r="N14" s="31">
        <v>950</v>
      </c>
      <c r="O14" s="31"/>
      <c r="P14" s="31"/>
      <c r="Q14" s="31"/>
      <c r="R14" s="31"/>
      <c r="S14" s="18"/>
      <c r="T14" s="25"/>
    </row>
    <row r="15" spans="1:20" s="6" customFormat="1" ht="11.25" customHeight="1">
      <c r="A15" s="6" t="s">
        <v>46</v>
      </c>
      <c r="B15" s="12">
        <v>12</v>
      </c>
      <c r="C15" s="28" t="s">
        <v>32</v>
      </c>
      <c r="D15" s="28"/>
      <c r="E15" s="28"/>
      <c r="F15" s="28"/>
      <c r="G15" s="28"/>
      <c r="H15" s="13" t="s">
        <v>33</v>
      </c>
      <c r="I15" s="29" t="s">
        <v>11</v>
      </c>
      <c r="J15" s="29"/>
      <c r="K15" s="29"/>
      <c r="L15" s="29"/>
      <c r="M15" s="14">
        <v>1</v>
      </c>
      <c r="N15" s="30">
        <v>1150</v>
      </c>
      <c r="O15" s="30"/>
      <c r="P15" s="30"/>
      <c r="Q15" s="30"/>
      <c r="R15" s="30"/>
      <c r="S15" s="21">
        <f>SUM(N13:R15)</f>
        <v>3250</v>
      </c>
      <c r="T15" s="26">
        <f t="shared" si="0"/>
        <v>3737.4999999999995</v>
      </c>
    </row>
    <row r="16" spans="1:20" s="6" customFormat="1" ht="11.25" customHeight="1">
      <c r="A16" s="16" t="s">
        <v>55</v>
      </c>
      <c r="B16" s="12">
        <v>7</v>
      </c>
      <c r="C16" s="28" t="s">
        <v>22</v>
      </c>
      <c r="D16" s="28"/>
      <c r="E16" s="28"/>
      <c r="F16" s="28"/>
      <c r="G16" s="28"/>
      <c r="H16" s="13" t="s">
        <v>23</v>
      </c>
      <c r="I16" s="29" t="s">
        <v>11</v>
      </c>
      <c r="J16" s="29"/>
      <c r="K16" s="29"/>
      <c r="L16" s="29"/>
      <c r="M16" s="14">
        <v>1</v>
      </c>
      <c r="N16" s="30">
        <v>1000</v>
      </c>
      <c r="O16" s="30"/>
      <c r="P16" s="30"/>
      <c r="Q16" s="30"/>
      <c r="R16" s="30"/>
      <c r="S16" s="19">
        <f>N16</f>
        <v>1000</v>
      </c>
      <c r="T16" s="26">
        <f t="shared" si="0"/>
        <v>1150</v>
      </c>
    </row>
    <row r="17" spans="1:20" s="6" customFormat="1" ht="11.25" customHeight="1">
      <c r="A17" s="16" t="s">
        <v>53</v>
      </c>
      <c r="B17" s="12">
        <v>9</v>
      </c>
      <c r="C17" s="28" t="s">
        <v>26</v>
      </c>
      <c r="D17" s="28"/>
      <c r="E17" s="28"/>
      <c r="F17" s="28"/>
      <c r="G17" s="28"/>
      <c r="H17" s="13" t="s">
        <v>27</v>
      </c>
      <c r="I17" s="29" t="s">
        <v>11</v>
      </c>
      <c r="J17" s="29"/>
      <c r="K17" s="29"/>
      <c r="L17" s="29"/>
      <c r="M17" s="14">
        <v>1</v>
      </c>
      <c r="N17" s="31">
        <v>990</v>
      </c>
      <c r="O17" s="31"/>
      <c r="P17" s="31"/>
      <c r="Q17" s="31"/>
      <c r="R17" s="31"/>
      <c r="S17" s="19">
        <f>N17</f>
        <v>990</v>
      </c>
      <c r="T17" s="26">
        <f t="shared" si="0"/>
        <v>1138.5</v>
      </c>
    </row>
    <row r="18" spans="1:20" s="6" customFormat="1" ht="32.25" customHeight="1">
      <c r="A18" s="16" t="s">
        <v>49</v>
      </c>
      <c r="B18" s="12">
        <v>11</v>
      </c>
      <c r="C18" s="28" t="s">
        <v>30</v>
      </c>
      <c r="D18" s="28"/>
      <c r="E18" s="28"/>
      <c r="F18" s="28"/>
      <c r="G18" s="28"/>
      <c r="H18" s="13" t="s">
        <v>31</v>
      </c>
      <c r="I18" s="29" t="s">
        <v>11</v>
      </c>
      <c r="J18" s="29"/>
      <c r="K18" s="29"/>
      <c r="L18" s="29"/>
      <c r="M18" s="14">
        <v>1</v>
      </c>
      <c r="N18" s="31">
        <v>950</v>
      </c>
      <c r="O18" s="31"/>
      <c r="P18" s="31"/>
      <c r="Q18" s="31"/>
      <c r="R18" s="31"/>
      <c r="S18" s="17"/>
      <c r="T18" s="25"/>
    </row>
    <row r="19" spans="1:20" s="6" customFormat="1" ht="32.25" customHeight="1">
      <c r="A19" s="16" t="s">
        <v>49</v>
      </c>
      <c r="B19" s="12">
        <v>16</v>
      </c>
      <c r="C19" s="27" t="s">
        <v>40</v>
      </c>
      <c r="D19" s="28"/>
      <c r="E19" s="28"/>
      <c r="F19" s="28"/>
      <c r="G19" s="28"/>
      <c r="H19" s="13" t="s">
        <v>41</v>
      </c>
      <c r="I19" s="29" t="s">
        <v>11</v>
      </c>
      <c r="J19" s="29"/>
      <c r="K19" s="29"/>
      <c r="L19" s="29"/>
      <c r="M19" s="14">
        <v>1</v>
      </c>
      <c r="N19" s="31">
        <v>800</v>
      </c>
      <c r="O19" s="31"/>
      <c r="P19" s="31"/>
      <c r="Q19" s="31"/>
      <c r="R19" s="31"/>
      <c r="S19" s="23">
        <f>SUM(N18:R19)</f>
        <v>1750</v>
      </c>
      <c r="T19" s="26">
        <f t="shared" si="0"/>
        <v>2012.4999999999998</v>
      </c>
    </row>
    <row r="20" spans="1:20" s="6" customFormat="1" ht="21.75" customHeight="1">
      <c r="A20" s="6" t="s">
        <v>47</v>
      </c>
      <c r="B20" s="12">
        <v>13</v>
      </c>
      <c r="C20" s="28" t="s">
        <v>34</v>
      </c>
      <c r="D20" s="28"/>
      <c r="E20" s="28"/>
      <c r="F20" s="28"/>
      <c r="G20" s="28"/>
      <c r="H20" s="13" t="s">
        <v>35</v>
      </c>
      <c r="I20" s="29" t="s">
        <v>11</v>
      </c>
      <c r="J20" s="29"/>
      <c r="K20" s="29"/>
      <c r="L20" s="29"/>
      <c r="M20" s="14">
        <v>1</v>
      </c>
      <c r="N20" s="30">
        <v>1800</v>
      </c>
      <c r="O20" s="30"/>
      <c r="P20" s="30"/>
      <c r="Q20" s="30"/>
      <c r="R20" s="30"/>
      <c r="S20" s="18"/>
      <c r="T20" s="26"/>
    </row>
    <row r="21" spans="1:20" s="6" customFormat="1" ht="21.75" customHeight="1">
      <c r="A21" s="16" t="s">
        <v>58</v>
      </c>
      <c r="B21" s="12">
        <v>13</v>
      </c>
      <c r="C21" s="27" t="s">
        <v>32</v>
      </c>
      <c r="D21" s="28"/>
      <c r="E21" s="28"/>
      <c r="F21" s="28"/>
      <c r="G21" s="28"/>
      <c r="H21" s="15" t="s">
        <v>33</v>
      </c>
      <c r="I21" s="29" t="s">
        <v>11</v>
      </c>
      <c r="J21" s="29"/>
      <c r="K21" s="29"/>
      <c r="L21" s="29"/>
      <c r="M21" s="14">
        <v>1</v>
      </c>
      <c r="N21" s="30">
        <v>1150</v>
      </c>
      <c r="O21" s="30"/>
      <c r="P21" s="30"/>
      <c r="Q21" s="30"/>
      <c r="R21" s="30"/>
      <c r="S21" s="20">
        <f>SUM(N20:R21)</f>
        <v>2950</v>
      </c>
      <c r="T21" s="26">
        <f t="shared" si="0"/>
        <v>3392.4999999999995</v>
      </c>
    </row>
    <row r="22" spans="1:20" s="6" customFormat="1" ht="21.75" customHeight="1">
      <c r="A22" s="6" t="s">
        <v>51</v>
      </c>
      <c r="B22" s="12">
        <v>14</v>
      </c>
      <c r="C22" s="28" t="s">
        <v>36</v>
      </c>
      <c r="D22" s="28"/>
      <c r="E22" s="28"/>
      <c r="F22" s="28"/>
      <c r="G22" s="28"/>
      <c r="H22" s="13" t="s">
        <v>37</v>
      </c>
      <c r="I22" s="29" t="s">
        <v>11</v>
      </c>
      <c r="J22" s="29"/>
      <c r="K22" s="29"/>
      <c r="L22" s="29"/>
      <c r="M22" s="14">
        <v>1</v>
      </c>
      <c r="N22" s="31">
        <v>430</v>
      </c>
      <c r="O22" s="31"/>
      <c r="P22" s="31"/>
      <c r="Q22" s="31"/>
      <c r="R22" s="31"/>
      <c r="S22" s="24">
        <f>N22</f>
        <v>430</v>
      </c>
      <c r="T22" s="26">
        <f t="shared" si="0"/>
        <v>494.49999999999994</v>
      </c>
    </row>
    <row r="23" spans="1:20" s="6" customFormat="1" ht="21.75" customHeight="1">
      <c r="A23" s="16" t="s">
        <v>56</v>
      </c>
      <c r="B23" s="12">
        <v>17</v>
      </c>
      <c r="C23" s="28" t="s">
        <v>42</v>
      </c>
      <c r="D23" s="28"/>
      <c r="E23" s="28"/>
      <c r="F23" s="28"/>
      <c r="G23" s="28"/>
      <c r="H23" s="13" t="s">
        <v>43</v>
      </c>
      <c r="I23" s="29" t="s">
        <v>11</v>
      </c>
      <c r="J23" s="29"/>
      <c r="K23" s="29"/>
      <c r="L23" s="29"/>
      <c r="M23" s="14">
        <v>1</v>
      </c>
      <c r="N23" s="31">
        <v>500</v>
      </c>
      <c r="O23" s="31"/>
      <c r="P23" s="31"/>
      <c r="Q23" s="31"/>
      <c r="R23" s="31"/>
      <c r="S23" s="24">
        <f>N23</f>
        <v>500</v>
      </c>
      <c r="T23" s="25">
        <f t="shared" si="0"/>
        <v>575</v>
      </c>
    </row>
    <row r="24" spans="1:20" s="6" customFormat="1" ht="21.75" customHeight="1">
      <c r="A24" s="6" t="s">
        <v>48</v>
      </c>
      <c r="B24" s="12">
        <v>6</v>
      </c>
      <c r="C24" s="28" t="s">
        <v>20</v>
      </c>
      <c r="D24" s="28"/>
      <c r="E24" s="28"/>
      <c r="F24" s="28"/>
      <c r="G24" s="28"/>
      <c r="H24" s="13" t="s">
        <v>21</v>
      </c>
      <c r="I24" s="29" t="s">
        <v>11</v>
      </c>
      <c r="J24" s="29"/>
      <c r="K24" s="29"/>
      <c r="L24" s="29"/>
      <c r="M24" s="14">
        <v>1</v>
      </c>
      <c r="N24" s="31">
        <v>340</v>
      </c>
      <c r="O24" s="31"/>
      <c r="P24" s="31"/>
      <c r="Q24" s="31"/>
      <c r="R24" s="31"/>
      <c r="S24" s="17"/>
      <c r="T24" s="25"/>
    </row>
    <row r="25" spans="1:20" s="6" customFormat="1" ht="21.75" customHeight="1">
      <c r="A25" s="6" t="s">
        <v>48</v>
      </c>
      <c r="B25" s="12">
        <v>18</v>
      </c>
      <c r="C25" s="28" t="s">
        <v>44</v>
      </c>
      <c r="D25" s="28"/>
      <c r="E25" s="28"/>
      <c r="F25" s="28"/>
      <c r="G25" s="28"/>
      <c r="H25" s="13" t="s">
        <v>45</v>
      </c>
      <c r="I25" s="29" t="s">
        <v>11</v>
      </c>
      <c r="J25" s="29"/>
      <c r="K25" s="29"/>
      <c r="L25" s="29"/>
      <c r="M25" s="14">
        <v>1</v>
      </c>
      <c r="N25" s="31">
        <v>600</v>
      </c>
      <c r="O25" s="31"/>
      <c r="P25" s="31"/>
      <c r="Q25" s="31"/>
      <c r="R25" s="31"/>
      <c r="S25" s="23">
        <f>SUM(N24:R25)</f>
        <v>940</v>
      </c>
      <c r="T25" s="25">
        <f t="shared" si="0"/>
        <v>1081</v>
      </c>
    </row>
  </sheetData>
  <sheetProtection/>
  <mergeCells count="67">
    <mergeCell ref="M4:M5"/>
    <mergeCell ref="N4:R5"/>
    <mergeCell ref="B4:B5"/>
    <mergeCell ref="C4:H4"/>
    <mergeCell ref="I4:L4"/>
    <mergeCell ref="C5:G5"/>
    <mergeCell ref="I5:L5"/>
    <mergeCell ref="C7:G7"/>
    <mergeCell ref="I7:L7"/>
    <mergeCell ref="N7:R7"/>
    <mergeCell ref="C6:G6"/>
    <mergeCell ref="I6:L6"/>
    <mergeCell ref="N6:R6"/>
    <mergeCell ref="I12:L12"/>
    <mergeCell ref="N12:R12"/>
    <mergeCell ref="C10:G10"/>
    <mergeCell ref="I10:L10"/>
    <mergeCell ref="N10:R10"/>
    <mergeCell ref="C8:G8"/>
    <mergeCell ref="I8:L8"/>
    <mergeCell ref="N8:R8"/>
    <mergeCell ref="C9:G9"/>
    <mergeCell ref="I9:L9"/>
    <mergeCell ref="N9:R9"/>
    <mergeCell ref="C16:G16"/>
    <mergeCell ref="I16:L16"/>
    <mergeCell ref="N16:R16"/>
    <mergeCell ref="C13:G13"/>
    <mergeCell ref="I13:L13"/>
    <mergeCell ref="N13:R13"/>
    <mergeCell ref="C12:G12"/>
    <mergeCell ref="C14:G14"/>
    <mergeCell ref="I14:L14"/>
    <mergeCell ref="N14:R14"/>
    <mergeCell ref="C17:G17"/>
    <mergeCell ref="I17:L17"/>
    <mergeCell ref="N17:R17"/>
    <mergeCell ref="N20:R20"/>
    <mergeCell ref="C15:G15"/>
    <mergeCell ref="I15:L15"/>
    <mergeCell ref="N15:R15"/>
    <mergeCell ref="C18:G18"/>
    <mergeCell ref="I18:L18"/>
    <mergeCell ref="N18:R18"/>
    <mergeCell ref="I19:L19"/>
    <mergeCell ref="N19:R19"/>
    <mergeCell ref="C11:G11"/>
    <mergeCell ref="I11:L11"/>
    <mergeCell ref="N11:R11"/>
    <mergeCell ref="C22:G22"/>
    <mergeCell ref="I22:L22"/>
    <mergeCell ref="N22:R22"/>
    <mergeCell ref="C20:G20"/>
    <mergeCell ref="I20:L20"/>
    <mergeCell ref="C25:G25"/>
    <mergeCell ref="I25:L25"/>
    <mergeCell ref="N25:R25"/>
    <mergeCell ref="C23:G23"/>
    <mergeCell ref="I23:L23"/>
    <mergeCell ref="N23:R23"/>
    <mergeCell ref="C19:G19"/>
    <mergeCell ref="C21:G21"/>
    <mergeCell ref="I21:L21"/>
    <mergeCell ref="N21:R21"/>
    <mergeCell ref="C24:G24"/>
    <mergeCell ref="I24:L24"/>
    <mergeCell ref="N24:R2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сметчик</dc:creator>
  <cp:keywords/>
  <dc:description/>
  <cp:lastModifiedBy>сметчик</cp:lastModifiedBy>
  <cp:lastPrinted>2013-03-11T13:24:00Z</cp:lastPrinted>
  <dcterms:created xsi:type="dcterms:W3CDTF">2013-03-11T13:24:00Z</dcterms:created>
  <dcterms:modified xsi:type="dcterms:W3CDTF">2013-03-12T06:43:04Z</dcterms:modified>
  <cp:category/>
  <cp:version/>
  <cp:contentType/>
  <cp:contentStatus/>
  <cp:revision>1</cp:revision>
</cp:coreProperties>
</file>