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<sst xmlns="http://schemas.openxmlformats.org/spreadsheetml/2006/main" count="52" uniqueCount="45">
  <si>
    <t>ник</t>
  </si>
  <si>
    <t>цена</t>
  </si>
  <si>
    <t>с ОРГ</t>
  </si>
  <si>
    <t>я</t>
  </si>
  <si>
    <t>Pashutka07</t>
  </si>
  <si>
    <t>Свирестель_333</t>
  </si>
  <si>
    <t>Pavlin :)</t>
  </si>
  <si>
    <t>natusi4ik</t>
  </si>
  <si>
    <t>Танечкина</t>
  </si>
  <si>
    <t>ТатьянаЛ</t>
  </si>
  <si>
    <t>lesyaD</t>
  </si>
  <si>
    <t xml:space="preserve">тыквочка </t>
  </si>
  <si>
    <t>Барнаульская_Ромашка</t>
  </si>
  <si>
    <t>Гортензия090273</t>
  </si>
  <si>
    <t>Elena76</t>
  </si>
  <si>
    <t>CHHELEN</t>
  </si>
  <si>
    <t>Джесси</t>
  </si>
  <si>
    <t>iriska05</t>
  </si>
  <si>
    <t>Юлик@</t>
  </si>
  <si>
    <t>gr107 vernice lizard beige 3000</t>
  </si>
  <si>
    <t>ar3875 patent foro rosso 3200</t>
  </si>
  <si>
    <t>gr942 foto nero 3500</t>
  </si>
  <si>
    <t>mcrB1228 nappa soft violet 2200</t>
  </si>
  <si>
    <t>ar3619 fiore bianco</t>
  </si>
  <si>
    <t xml:space="preserve">lux1748 nero </t>
  </si>
  <si>
    <t>qt 2098 vichy nero</t>
  </si>
  <si>
    <t>gt2113 vichy nero</t>
  </si>
  <si>
    <t>ar8458 fiore bianco</t>
  </si>
  <si>
    <t>gt2124 vichy nero</t>
  </si>
  <si>
    <t>GT7879 VIT PRINCE BIANCO</t>
  </si>
  <si>
    <t>gr 137 vit nero</t>
  </si>
  <si>
    <t>td1033 madrid fiordimel</t>
  </si>
  <si>
    <t xml:space="preserve">ar8458 fiore bianco </t>
  </si>
  <si>
    <t>AR0358 ODISSEA CHIACCIO brandy</t>
  </si>
  <si>
    <t xml:space="preserve">ar8890 conchiglia nero grigio </t>
  </si>
  <si>
    <t>td1038 madrid fiordimel</t>
  </si>
  <si>
    <t>GR732 SHELL BIANCO NERO</t>
  </si>
  <si>
    <t>ar8895 cocco mix tm</t>
  </si>
  <si>
    <t>ar8895 mily blu</t>
  </si>
  <si>
    <t>7722 MR VITELLO TENDER OYSTER/COCCO NERO</t>
  </si>
  <si>
    <t>Барнаул</t>
  </si>
  <si>
    <t>транспорт</t>
  </si>
  <si>
    <t>арт</t>
  </si>
  <si>
    <t>сумма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</si>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</sst>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" fillId="0" borderId="11" xfId="42" applyFont="1" applyFill="1" applyBorder="1" applyAlignment="1" applyProtection="1">
      <alignment wrapText="1"/>
      <protection/>
    </xf>
    <xf numFmtId="0" fontId="2" fillId="0" borderId="13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" fillId="0" borderId="10" xfId="42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  <xf numFmtId="1" fontId="3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4.140625" style="0" customWidth="1"/>
    <col min="2" max="2" width="12.57421875" style="0" customWidth="1"/>
    <col min="3" max="3" width="43.28125" style="0" customWidth="1"/>
  </cols>
  <sheetData>
    <row r="1" spans="1:8" ht="15">
      <c r="A1" s="1" t="s">
        <v>0</v>
      </c>
      <c r="B1" s="22"/>
      <c r="C1" s="6" t="s">
        <v>42</v>
      </c>
      <c r="D1" s="1" t="s">
        <v>1</v>
      </c>
      <c r="E1" s="1" t="s">
        <v>2</v>
      </c>
      <c r="F1" s="2" t="s">
        <v>43</v>
      </c>
      <c r="G1" t="s">
        <v>41</v>
      </c>
      <c r="H1" t="s">
        <v>44</v>
      </c>
    </row>
    <row r="2" spans="1:7" ht="15">
      <c r="A2" s="21" t="s">
        <v>4</v>
      </c>
      <c r="B2" s="3"/>
      <c r="C2" s="23" t="s">
        <v>19</v>
      </c>
      <c r="D2" s="3">
        <v>3000</v>
      </c>
      <c r="E2" s="3">
        <f>D2*1.12</f>
        <v>3360.0000000000005</v>
      </c>
      <c r="F2" s="3"/>
      <c r="G2" s="3"/>
    </row>
    <row r="3" spans="1:7" ht="15">
      <c r="A3" s="12"/>
      <c r="B3" s="2"/>
      <c r="C3" s="24" t="s">
        <v>20</v>
      </c>
      <c r="D3" s="2">
        <v>3200</v>
      </c>
      <c r="E3" s="3">
        <f>D3*1.12</f>
        <v>3584.0000000000005</v>
      </c>
      <c r="F3" s="2"/>
      <c r="G3" s="2"/>
    </row>
    <row r="4" spans="1:7" ht="15">
      <c r="A4" s="12"/>
      <c r="B4" s="2"/>
      <c r="C4" s="24" t="s">
        <v>21</v>
      </c>
      <c r="D4" s="2">
        <v>3500</v>
      </c>
      <c r="E4" s="3">
        <f>D4*1.12</f>
        <v>3920.0000000000005</v>
      </c>
      <c r="F4" s="2"/>
      <c r="G4" s="2"/>
    </row>
    <row r="5" spans="1:8" ht="15">
      <c r="A5" s="11"/>
      <c r="B5" s="4"/>
      <c r="C5" s="25" t="s">
        <v>22</v>
      </c>
      <c r="D5" s="4">
        <v>2200</v>
      </c>
      <c r="E5" s="3">
        <f>D5*1.12</f>
        <v>2464.0000000000005</v>
      </c>
      <c r="F5" s="7">
        <f>SUM(E2:E5)</f>
        <v>13328.000000000002</v>
      </c>
      <c r="G5" s="4">
        <v>120</v>
      </c>
      <c r="H5" s="26">
        <f>F5+G5</f>
        <v>13448.000000000002</v>
      </c>
    </row>
    <row r="6" spans="1:8" ht="15">
      <c r="A6" s="13" t="s">
        <v>5</v>
      </c>
      <c r="B6" s="5"/>
      <c r="C6" s="5" t="s">
        <v>23</v>
      </c>
      <c r="D6" s="5">
        <v>3500</v>
      </c>
      <c r="E6" s="5">
        <f>D6*1.15</f>
        <v>4024.9999999999995</v>
      </c>
      <c r="F6" s="8">
        <f>E6</f>
        <v>4024.9999999999995</v>
      </c>
      <c r="G6" s="5">
        <v>30</v>
      </c>
      <c r="H6" s="26">
        <f aca="true" t="shared" si="0" ref="H6:H22">F6+G6</f>
        <v>4054.9999999999995</v>
      </c>
    </row>
    <row r="7" spans="1:8" ht="15">
      <c r="A7" s="12" t="s">
        <v>6</v>
      </c>
      <c r="B7" s="2"/>
      <c r="C7" s="2" t="s">
        <v>24</v>
      </c>
      <c r="D7" s="2">
        <v>1730</v>
      </c>
      <c r="E7" s="5">
        <f aca="true" t="shared" si="1" ref="E7:E22">D7*1.15</f>
        <v>1989.4999999999998</v>
      </c>
      <c r="F7" s="9">
        <f>E7</f>
        <v>1989.4999999999998</v>
      </c>
      <c r="G7" s="2">
        <v>30</v>
      </c>
      <c r="H7" s="26">
        <f t="shared" si="0"/>
        <v>2019.4999999999998</v>
      </c>
    </row>
    <row r="8" spans="1:8" ht="15">
      <c r="A8" s="14" t="s">
        <v>7</v>
      </c>
      <c r="B8" s="5" t="s">
        <v>40</v>
      </c>
      <c r="C8" s="3" t="s">
        <v>25</v>
      </c>
      <c r="D8" s="3">
        <v>2652</v>
      </c>
      <c r="E8" s="5">
        <f>D8*1.13</f>
        <v>2996.7599999999998</v>
      </c>
      <c r="F8" s="10"/>
      <c r="G8" s="3"/>
      <c r="H8" s="26"/>
    </row>
    <row r="9" spans="1:8" ht="15">
      <c r="A9" s="11"/>
      <c r="B9" s="5" t="s">
        <v>40</v>
      </c>
      <c r="C9" s="11" t="s">
        <v>26</v>
      </c>
      <c r="D9" s="4">
        <v>2722</v>
      </c>
      <c r="E9" s="5">
        <f>D9*1.13</f>
        <v>3075.8599999999997</v>
      </c>
      <c r="F9" s="7">
        <f>SUM(E8:E9)</f>
        <v>6072.619999999999</v>
      </c>
      <c r="G9" s="4">
        <v>60</v>
      </c>
      <c r="H9" s="26">
        <f t="shared" si="0"/>
        <v>6132.619999999999</v>
      </c>
    </row>
    <row r="10" spans="1:8" ht="15">
      <c r="A10" s="14" t="s">
        <v>8</v>
      </c>
      <c r="B10" s="3"/>
      <c r="C10" s="14" t="s">
        <v>27</v>
      </c>
      <c r="D10" s="3">
        <v>3300</v>
      </c>
      <c r="E10" s="3">
        <f t="shared" si="1"/>
        <v>3794.9999999999995</v>
      </c>
      <c r="F10" s="9">
        <f>E10</f>
        <v>3794.9999999999995</v>
      </c>
      <c r="G10" s="2">
        <v>30</v>
      </c>
      <c r="H10" s="26">
        <f t="shared" si="0"/>
        <v>3824.9999999999995</v>
      </c>
    </row>
    <row r="11" spans="1:8" ht="15">
      <c r="A11" s="14" t="s">
        <v>9</v>
      </c>
      <c r="B11" s="3"/>
      <c r="C11" s="14" t="s">
        <v>28</v>
      </c>
      <c r="D11" s="3">
        <v>2408</v>
      </c>
      <c r="E11" s="5">
        <f t="shared" si="1"/>
        <v>2769.2</v>
      </c>
      <c r="F11" s="10"/>
      <c r="G11" s="3"/>
      <c r="H11" s="26"/>
    </row>
    <row r="12" spans="1:8" ht="15">
      <c r="A12" s="15" t="s">
        <v>9</v>
      </c>
      <c r="B12" s="4"/>
      <c r="C12" s="15" t="s">
        <v>29</v>
      </c>
      <c r="D12" s="4">
        <v>5045</v>
      </c>
      <c r="E12" s="5">
        <f t="shared" si="1"/>
        <v>5801.75</v>
      </c>
      <c r="F12" s="7">
        <f>SUM(E11:E12)</f>
        <v>8570.95</v>
      </c>
      <c r="G12" s="4">
        <v>60</v>
      </c>
      <c r="H12" s="26">
        <f t="shared" si="0"/>
        <v>8630.95</v>
      </c>
    </row>
    <row r="13" spans="1:8" ht="15">
      <c r="A13" s="12" t="s">
        <v>10</v>
      </c>
      <c r="B13" s="2"/>
      <c r="C13" s="12" t="s">
        <v>30</v>
      </c>
      <c r="D13" s="2">
        <v>2896</v>
      </c>
      <c r="E13" s="5">
        <f t="shared" si="1"/>
        <v>3330.3999999999996</v>
      </c>
      <c r="F13" s="8">
        <f>E13</f>
        <v>3330.3999999999996</v>
      </c>
      <c r="G13" s="2">
        <v>30</v>
      </c>
      <c r="H13" s="26">
        <f t="shared" si="0"/>
        <v>3360.3999999999996</v>
      </c>
    </row>
    <row r="14" spans="1:8" ht="15">
      <c r="A14" s="13" t="s">
        <v>11</v>
      </c>
      <c r="B14" s="5"/>
      <c r="C14" s="13" t="s">
        <v>31</v>
      </c>
      <c r="D14" s="5">
        <v>3900</v>
      </c>
      <c r="E14" s="5">
        <f t="shared" si="1"/>
        <v>4485</v>
      </c>
      <c r="F14" s="8">
        <f aca="true" t="shared" si="2" ref="F14:F22">E14</f>
        <v>4485</v>
      </c>
      <c r="G14" s="5">
        <v>30</v>
      </c>
      <c r="H14" s="26">
        <f t="shared" si="0"/>
        <v>4515</v>
      </c>
    </row>
    <row r="15" spans="1:8" ht="30">
      <c r="A15" s="16" t="s">
        <v>12</v>
      </c>
      <c r="B15" s="5" t="s">
        <v>40</v>
      </c>
      <c r="C15" s="13" t="s">
        <v>32</v>
      </c>
      <c r="D15" s="5">
        <v>3300</v>
      </c>
      <c r="E15" s="5">
        <f>D15*1.13</f>
        <v>3728.9999999999995</v>
      </c>
      <c r="F15" s="8">
        <f t="shared" si="2"/>
        <v>3728.9999999999995</v>
      </c>
      <c r="G15" s="5">
        <v>30</v>
      </c>
      <c r="H15" s="26">
        <f t="shared" si="0"/>
        <v>3758.9999999999995</v>
      </c>
    </row>
    <row r="16" spans="1:8" ht="15">
      <c r="A16" s="11" t="s">
        <v>13</v>
      </c>
      <c r="B16" s="4" t="s">
        <v>40</v>
      </c>
      <c r="C16" s="11" t="s">
        <v>33</v>
      </c>
      <c r="D16" s="4">
        <v>3500</v>
      </c>
      <c r="E16" s="5">
        <f>D16*1.13</f>
        <v>3954.9999999999995</v>
      </c>
      <c r="F16" s="8">
        <f t="shared" si="2"/>
        <v>3954.9999999999995</v>
      </c>
      <c r="G16" s="4">
        <v>30</v>
      </c>
      <c r="H16" s="26">
        <f t="shared" si="0"/>
        <v>3984.9999999999995</v>
      </c>
    </row>
    <row r="17" spans="1:8" ht="15">
      <c r="A17" s="12" t="s">
        <v>14</v>
      </c>
      <c r="B17" s="4" t="s">
        <v>40</v>
      </c>
      <c r="C17" s="12" t="s">
        <v>34</v>
      </c>
      <c r="D17" s="2">
        <v>4000</v>
      </c>
      <c r="E17" s="5">
        <f>D17*1.13</f>
        <v>4520</v>
      </c>
      <c r="F17" s="8">
        <f t="shared" si="2"/>
        <v>4520</v>
      </c>
      <c r="G17" s="2">
        <v>30</v>
      </c>
      <c r="H17" s="26">
        <f t="shared" si="0"/>
        <v>4550</v>
      </c>
    </row>
    <row r="18" spans="1:8" ht="15">
      <c r="A18" s="13" t="s">
        <v>3</v>
      </c>
      <c r="B18" s="5"/>
      <c r="C18" s="13" t="s">
        <v>35</v>
      </c>
      <c r="D18" s="5">
        <v>4000</v>
      </c>
      <c r="E18" s="5">
        <f t="shared" si="1"/>
        <v>4600</v>
      </c>
      <c r="F18" s="8">
        <f t="shared" si="2"/>
        <v>4600</v>
      </c>
      <c r="G18" s="5">
        <v>30</v>
      </c>
      <c r="H18" s="26">
        <f t="shared" si="0"/>
        <v>4630</v>
      </c>
    </row>
    <row r="19" spans="1:8" ht="15">
      <c r="A19" s="12" t="s">
        <v>15</v>
      </c>
      <c r="B19" s="2"/>
      <c r="C19" s="12" t="s">
        <v>36</v>
      </c>
      <c r="D19" s="2">
        <v>3900</v>
      </c>
      <c r="E19" s="5">
        <f t="shared" si="1"/>
        <v>4485</v>
      </c>
      <c r="F19" s="8">
        <f t="shared" si="2"/>
        <v>4485</v>
      </c>
      <c r="G19" s="2">
        <v>30</v>
      </c>
      <c r="H19" s="26">
        <f t="shared" si="0"/>
        <v>4515</v>
      </c>
    </row>
    <row r="20" spans="1:8" ht="15">
      <c r="A20" s="13" t="s">
        <v>16</v>
      </c>
      <c r="B20" s="2" t="s">
        <v>40</v>
      </c>
      <c r="C20" s="13" t="s">
        <v>37</v>
      </c>
      <c r="D20" s="5">
        <v>3500</v>
      </c>
      <c r="E20" s="5">
        <f>D20*1.13</f>
        <v>3954.9999999999995</v>
      </c>
      <c r="F20" s="8">
        <f t="shared" si="2"/>
        <v>3954.9999999999995</v>
      </c>
      <c r="G20" s="5">
        <v>30</v>
      </c>
      <c r="H20" s="26">
        <f t="shared" si="0"/>
        <v>3984.9999999999995</v>
      </c>
    </row>
    <row r="21" spans="1:8" ht="15">
      <c r="A21" s="17" t="s">
        <v>17</v>
      </c>
      <c r="B21" s="2" t="s">
        <v>40</v>
      </c>
      <c r="C21" s="18" t="s">
        <v>38</v>
      </c>
      <c r="D21" s="2">
        <v>3900</v>
      </c>
      <c r="E21" s="5">
        <f>D21*1.13</f>
        <v>4407</v>
      </c>
      <c r="F21" s="8">
        <f t="shared" si="2"/>
        <v>4407</v>
      </c>
      <c r="G21" s="2">
        <v>30</v>
      </c>
      <c r="H21" s="26">
        <f t="shared" si="0"/>
        <v>4437</v>
      </c>
    </row>
    <row r="22" spans="1:8" ht="15">
      <c r="A22" s="19" t="s">
        <v>18</v>
      </c>
      <c r="B22" s="5"/>
      <c r="C22" s="5" t="s">
        <v>39</v>
      </c>
      <c r="D22" s="5">
        <v>3900</v>
      </c>
      <c r="E22" s="5">
        <f t="shared" si="1"/>
        <v>4485</v>
      </c>
      <c r="F22" s="8">
        <f t="shared" si="2"/>
        <v>4485</v>
      </c>
      <c r="G22" s="5">
        <v>30</v>
      </c>
      <c r="H22" s="26">
        <f t="shared" si="0"/>
        <v>4515</v>
      </c>
    </row>
    <row r="23" spans="1:3" ht="15">
      <c r="A23" s="20"/>
      <c r="B23" s="20"/>
      <c r="C23" s="20"/>
    </row>
  </sheetData>
  <sheetProtection/>
  <hyperlinks>
    <hyperlink ref="A2" display="Pashutka07"/>
    <hyperlink ref="A22" r:id="rId1" display="Юли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2010-09-08T17:30:20Z</dcterms:created>
  <dcterms:modified xsi:type="dcterms:W3CDTF">2011-05-24T17:58:12Z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