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<sst xmlns="http://schemas.openxmlformats.org/spreadsheetml/2006/main" count="188" uniqueCount="128">
  <si>
    <t>Унифицированная форма № ТОРГ-12
Утверждена постановлением Госкомстата России от 25.12.98 № 132</t>
  </si>
  <si>
    <t>ООО "Алтаир", ИНН 7813419471, 197110,Санкт-Петербург,Мартынова наб.; д.16; лит. А, тел.: (812) 677-08-56, р/с 40702810068000006085, в банке Филиал ОПЕРУ ОАО Банк ВТБ в г. С-Петербурге, БИК 044030704, к/с 30101810200000000704</t>
  </si>
  <si>
    <t>организация-грузоотправитель, адрес, телефон, факс, банковские реквизиты</t>
  </si>
  <si>
    <t>Офис</t>
  </si>
  <si>
    <t>структурное подразделение</t>
  </si>
  <si>
    <t>Грузополучатель</t>
  </si>
  <si>
    <t>ООО "СибРост" , ИНН 5406722535, Россия, 630017., г. Новосибирск.,ул.Бориса Богаткова., д. 165</t>
  </si>
  <si>
    <t>организация, адрес, телефон, факс, банковские реквизиты</t>
  </si>
  <si>
    <t>Адрес доставки</t>
  </si>
  <si>
    <t>Россия, 630017., г. Новосибирск.,ул.Бориса Богаткова., д. 165</t>
  </si>
  <si>
    <t>адрес доставки</t>
  </si>
  <si>
    <t>Поставщик</t>
  </si>
  <si>
    <t>Плательщик</t>
  </si>
  <si>
    <t>Основание</t>
  </si>
  <si>
    <t>Основной договор</t>
  </si>
  <si>
    <t>договор, заказ-наряд</t>
  </si>
  <si>
    <t>Номер документа</t>
  </si>
  <si>
    <t>Дата составления</t>
  </si>
  <si>
    <t xml:space="preserve">ТОВАРНАЯ НАКЛАДНАЯ  </t>
  </si>
  <si>
    <t>26.11.2012</t>
  </si>
  <si>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</si>
  <si>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</si>
  <si>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</si>
  <si>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</si>
  <si>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</si>
  <si>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</si>
  <si>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</si>
  <si>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</si>
  <si>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Сумма без
учета НДС,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</si>
  <si>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</si>
  <si>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</si>
  <si>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</si>
  <si>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</si>
  <si>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</si>
  <si>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</si>
  <si>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 xml:space="preserve">шапка, бежевый, арт. Amsterdam Камея          </t>
  </si>
  <si>
    <t xml:space="preserve">Amsterdam Камея          </t>
  </si>
  <si>
    <t>шт</t>
  </si>
  <si>
    <t>шапка молочный, арт. CAMILLA Камея</t>
  </si>
  <si>
    <t>CAMILLA Камея</t>
  </si>
  <si>
    <t>шапка черный, арт. CARLA Камея</t>
  </si>
  <si>
    <t>CARLA Камея</t>
  </si>
  <si>
    <t>блузка женская лазурный 164-092-100 (46), арт. CARLOTTA/023</t>
  </si>
  <si>
    <t>CARLOTTA/023</t>
  </si>
  <si>
    <t>шапка бежевый, арт. CORNELIA Камея</t>
  </si>
  <si>
    <t>CORNELIA Камея</t>
  </si>
  <si>
    <t>шапка бежевый с коричневым, арт. DORIS Камея</t>
  </si>
  <si>
    <t>DORIS Камея</t>
  </si>
  <si>
    <t>платье женское 164-088-096 (44), черный, арт. GRAPPA/004</t>
  </si>
  <si>
    <t>GRAPPA/004</t>
  </si>
  <si>
    <t>блузка женская черный 164-092-100 (46), арт. LINDA/004</t>
  </si>
  <si>
    <t>LINDA/004</t>
  </si>
  <si>
    <t xml:space="preserve">ушанка молочный, арт. MARGHERITA Камея         </t>
  </si>
  <si>
    <t xml:space="preserve">MARGHERITA Камея         </t>
  </si>
  <si>
    <t xml:space="preserve">берет женский, арт. MEGAN/2040               </t>
  </si>
  <si>
    <t xml:space="preserve">MEGAN/2040               </t>
  </si>
  <si>
    <t xml:space="preserve">берет женский, арт. MEGAN/640                </t>
  </si>
  <si>
    <t xml:space="preserve">MEGAN/640                </t>
  </si>
  <si>
    <t xml:space="preserve">шапка, темно-серый, арт. Nebraska Камея           </t>
  </si>
  <si>
    <t xml:space="preserve">Nebraska Камея           </t>
  </si>
  <si>
    <t>шапка черный, арт. OLIVIA  Камея</t>
  </si>
  <si>
    <t>OLIVIA  Камея</t>
  </si>
  <si>
    <t>берет женский, арт. PRITTY/018</t>
  </si>
  <si>
    <t>PRITTY/018</t>
  </si>
  <si>
    <t xml:space="preserve">Итого </t>
  </si>
  <si>
    <t>Х</t>
  </si>
  <si>
    <t xml:space="preserve">берет женский, арт. SARINA BERET/018         </t>
  </si>
  <si>
    <t xml:space="preserve">SARINA BERET/018         </t>
  </si>
  <si>
    <t>берет женский, арт. VALERIA/452</t>
  </si>
  <si>
    <t>VALERIA/452</t>
  </si>
  <si>
    <t>комплект шапка+шарф белый-св.бежевый 56-58, арт. АНИТА 4146L/11/61</t>
  </si>
  <si>
    <t>АНИТА 4146L/11/61</t>
  </si>
  <si>
    <t xml:space="preserve">шарф серый, арт. Камея                    </t>
  </si>
  <si>
    <t xml:space="preserve">Камея                    </t>
  </si>
  <si>
    <t>комплект берет+шарф молочный/серый 56-58, арт. МИШЕЛЬ 4152/11/33</t>
  </si>
  <si>
    <t>МИШЕЛЬ 4152/11/33</t>
  </si>
  <si>
    <t>комплект берет+шарф 56-58, арт. МИШЕЛЬ 4152/18/11</t>
  </si>
  <si>
    <t>МИШЕЛЬ 4152/18/11</t>
  </si>
  <si>
    <t>комплект шапка+шарф белый-кэмэл 56-58, арт. САНТА 4148L/11/35</t>
  </si>
  <si>
    <t>САНТА 4148L/11/35</t>
  </si>
  <si>
    <t>комплект шапка+шарф черный с белым 56-58, арт. САНТА 4148L/18/11</t>
  </si>
  <si>
    <t>САНТА 4148L/18/11</t>
  </si>
  <si>
    <t xml:space="preserve">Всего по накладной </t>
  </si>
  <si>
    <t>Товарная накладная имеет приложение на</t>
  </si>
  <si>
    <t>и содержит</t>
  </si>
  <si>
    <t xml:space="preserve">Двадцать два </t>
  </si>
  <si>
    <t>порядковых номеров записей</t>
  </si>
  <si>
    <t>прописью</t>
  </si>
  <si>
    <t xml:space="preserve">     Масса груза (нетто)</t>
  </si>
  <si>
    <t>Всего мест</t>
  </si>
  <si>
    <t xml:space="preserve">     Масса груза (брутто)</t>
  </si>
  <si>
    <t xml:space="preserve">Приложение (паспорта, сертификаты и т.п.) на </t>
  </si>
  <si>
    <t>листах</t>
  </si>
  <si>
    <t>По доверенности №</t>
  </si>
  <si>
    <t>от</t>
  </si>
  <si>
    <t>Всего отпущено  на сумму</t>
  </si>
  <si>
    <t>Семнадцать тысяч девятьсот семьдесят рублей 00 копеек</t>
  </si>
  <si>
    <t>выданной</t>
  </si>
  <si>
    <t>кем, кому (организация, должность, фамилия, и. о.)</t>
  </si>
  <si>
    <t>Отпуск разрешил</t>
  </si>
  <si>
    <t>Чернов Андрей Викторович</t>
  </si>
  <si>
    <t>должность</t>
  </si>
  <si>
    <t>подпись</t>
  </si>
  <si>
    <t>расшифровка подписи</t>
  </si>
  <si>
    <t>Главный (старший) бухгалтер</t>
  </si>
  <si>
    <t>Бахарева Анастасия Родионовна</t>
  </si>
  <si>
    <t>Груз принял</t>
  </si>
  <si>
    <t>Отпуск груза произвел</t>
  </si>
  <si>
    <t xml:space="preserve">Груз получил </t>
  </si>
  <si>
    <t>грузополучатель</t>
  </si>
  <si>
    <t>М.П.</t>
  </si>
  <si>
    <t>"26"</t>
  </si>
  <si>
    <t>ноября</t>
  </si>
  <si>
    <t>2012 года</t>
  </si>
  <si>
    <t>"     " _____________ 20     года</t>
  </si>
  <si>
    <t xml:space="preserve">
Люси83 
</t>
  </si>
  <si>
    <t xml:space="preserve">Alin08 
</t>
  </si>
  <si>
    <t xml:space="preserve">nnaattaa 
</t>
  </si>
  <si>
    <t>Loric76</t>
  </si>
  <si>
    <t>ya</t>
  </si>
  <si>
    <t>Ima</t>
  </si>
  <si>
    <t>elena.nsk</t>
  </si>
  <si>
    <t xml:space="preserve">marinula 
</t>
  </si>
  <si>
    <t xml:space="preserve">сонец 
</t>
  </si>
  <si>
    <t xml:space="preserve">Аннэт321 
</t>
  </si>
  <si>
    <t xml:space="preserve">mashuk11 
</t>
  </si>
  <si>
    <t xml:space="preserve">Жужочка 
</t>
  </si>
  <si>
    <t xml:space="preserve">Kulebyaka 
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</si>
</sst>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1"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 horizontal="centerContinuous"/>
    </xf>
    <xf numFmtId="0" fontId="0" fillId="0" borderId="1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188" fontId="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right"/>
    </xf>
    <xf numFmtId="188" fontId="0" fillId="0" borderId="2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Continuous" vertical="top"/>
    </xf>
    <xf numFmtId="0" fontId="1" fillId="0" borderId="0" xfId="0" applyNumberFormat="1" applyFont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0" fillId="0" borderId="11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0" fillId="0" borderId="11" xfId="0" applyNumberFormat="1" applyFont="1" applyBorder="1" applyAlignment="1">
      <alignment horizontal="left" wrapText="1"/>
    </xf>
    <xf numFmtId="0" fontId="5" fillId="0" borderId="25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1" fontId="0" fillId="0" borderId="26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left" vertical="top" wrapText="1"/>
    </xf>
    <xf numFmtId="0" fontId="0" fillId="0" borderId="27" xfId="0" applyNumberFormat="1" applyFont="1" applyBorder="1" applyAlignment="1">
      <alignment horizontal="left" vertical="top" wrapText="1"/>
    </xf>
    <xf numFmtId="0" fontId="0" fillId="0" borderId="27" xfId="0" applyNumberFormat="1" applyFont="1" applyBorder="1" applyAlignment="1">
      <alignment horizontal="center" vertical="top"/>
    </xf>
    <xf numFmtId="1" fontId="0" fillId="0" borderId="27" xfId="0" applyNumberFormat="1" applyFont="1" applyBorder="1" applyAlignment="1">
      <alignment horizontal="center" vertical="top" wrapText="1"/>
    </xf>
    <xf numFmtId="0" fontId="0" fillId="0" borderId="26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5" xfId="0" applyNumberFormat="1" applyFont="1" applyBorder="1" applyAlignment="1">
      <alignment horizontal="right" vertical="top"/>
    </xf>
    <xf numFmtId="188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0" fontId="0" fillId="0" borderId="11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29" xfId="0" applyNumberFormat="1" applyBorder="1" applyAlignment="1">
      <alignment horizontal="left" vertical="top"/>
    </xf>
    <xf numFmtId="0" fontId="0" fillId="0" borderId="30" xfId="0" applyNumberFormat="1" applyBorder="1" applyAlignment="1">
      <alignment horizontal="left" vertical="top"/>
    </xf>
    <xf numFmtId="0" fontId="0" fillId="0" borderId="31" xfId="0" applyNumberFormat="1" applyBorder="1" applyAlignment="1">
      <alignment horizontal="left" vertical="top"/>
    </xf>
    <xf numFmtId="0" fontId="0" fillId="0" borderId="25" xfId="0" applyNumberFormat="1" applyBorder="1" applyAlignment="1">
      <alignment horizontal="left" vertical="top"/>
    </xf>
    <xf numFmtId="0" fontId="0" fillId="0" borderId="3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2" fontId="0" fillId="0" borderId="26" xfId="0" applyNumberFormat="1" applyBorder="1" applyAlignment="1">
      <alignment horizontal="left" vertical="top"/>
    </xf>
    <xf numFmtId="4" fontId="0" fillId="0" borderId="32" xfId="0" applyNumberFormat="1" applyBorder="1" applyAlignment="1">
      <alignment horizontal="left" vertical="top"/>
    </xf>
    <xf numFmtId="2" fontId="0" fillId="0" borderId="32" xfId="0" applyNumberFormat="1" applyBorder="1" applyAlignment="1">
      <alignment horizontal="left" vertical="top"/>
    </xf>
    <xf numFmtId="4" fontId="0" fillId="0" borderId="26" xfId="0" applyNumberFormat="1" applyBorder="1" applyAlignment="1">
      <alignment horizontal="left" vertical="top"/>
    </xf>
    <xf numFmtId="4" fontId="0" fillId="0" borderId="29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0" fontId="23" fillId="0" borderId="11" xfId="0" applyNumberFormat="1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73"/>
  <sheetViews>
    <sheetView tabSelected="1" zoomScalePageLayoutView="0" workbookViewId="0" topLeftCell="A16">
      <selection activeCell="AM33" sqref="AM33"/>
    </sheetView>
  </sheetViews>
  <sheetFormatPr defaultColWidth="10.66015625" defaultRowHeight="11.25"/>
  <cols>
    <col min="1" max="1" width="13.832031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7.33203125" style="1" customWidth="1"/>
    <col min="14" max="14" width="4.83203125" style="1" customWidth="1"/>
    <col min="15" max="15" width="2" style="1" customWidth="1"/>
    <col min="16" max="16" width="2.5" style="1" customWidth="1"/>
    <col min="17" max="17" width="2.16015625" style="1" customWidth="1"/>
    <col min="18" max="18" width="2.33203125" style="1" customWidth="1"/>
    <col min="19" max="19" width="2.16015625" style="1" customWidth="1"/>
    <col min="20" max="20" width="5" style="1" customWidth="1"/>
    <col min="21" max="21" width="2" style="1" customWidth="1"/>
    <col min="22" max="22" width="2.16015625" style="1" customWidth="1"/>
    <col min="23" max="23" width="6.83203125" style="1" customWidth="1"/>
    <col min="24" max="24" width="1.3359375" style="1" customWidth="1"/>
    <col min="25" max="25" width="10.33203125" style="1" customWidth="1"/>
    <col min="26" max="26" width="2.5" style="1" customWidth="1"/>
    <col min="27" max="27" width="1.83203125" style="1" customWidth="1"/>
    <col min="28" max="28" width="4.5" style="1" customWidth="1"/>
    <col min="29" max="29" width="3.5" style="1" customWidth="1"/>
    <col min="30" max="30" width="0.82421875" style="1" customWidth="1"/>
    <col min="31" max="31" width="7.33203125" style="1" customWidth="1"/>
    <col min="32" max="32" width="0.1640625" style="1" customWidth="1"/>
    <col min="33" max="33" width="1.83203125" style="1" customWidth="1"/>
    <col min="34" max="34" width="5.5" style="1" customWidth="1"/>
  </cols>
  <sheetData>
    <row r="1" spans="1:34" s="1" customFormat="1" ht="16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="1" customFormat="1" ht="12.75" customHeight="1"/>
    <row r="3" spans="2:32" s="1" customFormat="1" ht="12" customHeight="1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2:34" s="1" customFormat="1" ht="12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3"/>
      <c r="AH4" s="3"/>
    </row>
    <row r="5" spans="4:32" s="1" customFormat="1" ht="7.5" customHeight="1"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4" s="1" customFormat="1" ht="12" customHeight="1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4:32" s="1" customFormat="1" ht="14.25" customHeight="1">
      <c r="D7" s="5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2:34" s="1" customFormat="1" ht="12" customHeight="1">
      <c r="B8" s="50" t="s">
        <v>5</v>
      </c>
      <c r="C8" s="50"/>
      <c r="D8" s="48" t="s">
        <v>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4:32" s="1" customFormat="1" ht="7.5" customHeight="1">
      <c r="D9" s="6" t="s">
        <v>7</v>
      </c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4" s="1" customFormat="1" ht="12" customHeight="1">
      <c r="B10" s="50" t="s">
        <v>8</v>
      </c>
      <c r="C10" s="50"/>
      <c r="D10" s="48" t="s">
        <v>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4:32" s="1" customFormat="1" ht="7.5" customHeight="1">
      <c r="D11" s="6" t="s">
        <v>10</v>
      </c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4" s="1" customFormat="1" ht="21.75" customHeight="1">
      <c r="B12" s="4"/>
      <c r="C12" s="4" t="s">
        <v>11</v>
      </c>
      <c r="D12" s="48" t="s">
        <v>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4:32" s="1" customFormat="1" ht="7.5" customHeight="1">
      <c r="D13" s="6" t="s">
        <v>7</v>
      </c>
      <c r="E13" s="6"/>
      <c r="F13" s="6"/>
      <c r="G13" s="6"/>
      <c r="H13" s="6"/>
      <c r="I13" s="6"/>
      <c r="J13" s="6"/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4" s="1" customFormat="1" ht="12" customHeight="1">
      <c r="B14" s="4"/>
      <c r="C14" s="4" t="s">
        <v>12</v>
      </c>
      <c r="D14" s="48" t="s">
        <v>6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4:32" s="1" customFormat="1" ht="7.5" customHeight="1">
      <c r="D15" s="6" t="s">
        <v>7</v>
      </c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4" s="1" customFormat="1" ht="12" customHeight="1">
      <c r="B16" s="4"/>
      <c r="C16" s="4" t="s">
        <v>13</v>
      </c>
      <c r="D16" s="51" t="s">
        <v>14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4:32" s="1" customFormat="1" ht="12" customHeight="1">
      <c r="D17" s="6" t="s">
        <v>15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2:34" s="1" customFormat="1" ht="12" customHeight="1" thickBot="1">
      <c r="L18" s="52" t="s">
        <v>16</v>
      </c>
      <c r="M18" s="52"/>
      <c r="N18" s="52"/>
      <c r="O18" s="52" t="s">
        <v>17</v>
      </c>
      <c r="P18" s="52"/>
      <c r="Q18" s="52"/>
      <c r="R18" s="52"/>
      <c r="S18" s="52"/>
      <c r="T18" s="52"/>
      <c r="AG18" s="4"/>
      <c r="AH18" s="4"/>
    </row>
    <row r="19" spans="4:20" s="1" customFormat="1" ht="12" customHeight="1" thickBot="1">
      <c r="D19" s="9"/>
      <c r="E19" s="9"/>
      <c r="F19" s="9"/>
      <c r="G19" s="9"/>
      <c r="H19" s="9"/>
      <c r="I19" s="9"/>
      <c r="J19" s="9"/>
      <c r="K19" s="10" t="s">
        <v>18</v>
      </c>
      <c r="L19" s="53">
        <v>2699</v>
      </c>
      <c r="M19" s="53"/>
      <c r="N19" s="53"/>
      <c r="O19" s="54" t="s">
        <v>19</v>
      </c>
      <c r="P19" s="54"/>
      <c r="Q19" s="54"/>
      <c r="R19" s="54"/>
      <c r="S19" s="54"/>
      <c r="T19" s="54"/>
    </row>
    <row r="20" s="1" customFormat="1" ht="12" customHeight="1"/>
    <row r="21" s="11" customFormat="1" ht="11.25" customHeight="1"/>
    <row r="22" spans="1:34" s="11" customFormat="1" ht="10.5" customHeight="1">
      <c r="A22" s="12"/>
      <c r="B22" s="55" t="s">
        <v>20</v>
      </c>
      <c r="C22" s="47" t="s">
        <v>21</v>
      </c>
      <c r="D22" s="47"/>
      <c r="E22" s="47"/>
      <c r="F22" s="47"/>
      <c r="G22" s="47"/>
      <c r="H22" s="47"/>
      <c r="I22" s="47" t="s">
        <v>22</v>
      </c>
      <c r="J22" s="47"/>
      <c r="K22" s="47"/>
      <c r="L22" s="47"/>
      <c r="M22" s="47"/>
      <c r="N22" s="55" t="s">
        <v>23</v>
      </c>
      <c r="O22" s="55"/>
      <c r="P22" s="47" t="s">
        <v>24</v>
      </c>
      <c r="Q22" s="47"/>
      <c r="R22" s="47"/>
      <c r="S22" s="47"/>
      <c r="T22" s="47"/>
      <c r="U22" s="47"/>
      <c r="V22" s="55" t="s">
        <v>25</v>
      </c>
      <c r="W22" s="55"/>
      <c r="X22" s="55"/>
      <c r="Y22" s="55" t="s">
        <v>26</v>
      </c>
      <c r="Z22" s="55" t="s">
        <v>27</v>
      </c>
      <c r="AA22" s="55"/>
      <c r="AB22" s="55"/>
      <c r="AC22" s="55"/>
      <c r="AD22" s="55"/>
      <c r="AE22" s="55" t="s">
        <v>28</v>
      </c>
      <c r="AF22" s="55"/>
      <c r="AG22" s="55"/>
      <c r="AH22" s="55"/>
    </row>
    <row r="23" spans="1:34" s="11" customFormat="1" ht="42.75" customHeight="1">
      <c r="A23" s="12"/>
      <c r="B23" s="55"/>
      <c r="C23" s="55" t="s">
        <v>29</v>
      </c>
      <c r="D23" s="55"/>
      <c r="E23" s="55"/>
      <c r="F23" s="55"/>
      <c r="G23" s="55"/>
      <c r="H23" s="2" t="s">
        <v>30</v>
      </c>
      <c r="I23" s="55" t="s">
        <v>31</v>
      </c>
      <c r="J23" s="55"/>
      <c r="K23" s="55"/>
      <c r="L23" s="55"/>
      <c r="M23" s="13" t="s">
        <v>32</v>
      </c>
      <c r="N23" s="55"/>
      <c r="O23" s="55"/>
      <c r="P23" s="55" t="s">
        <v>33</v>
      </c>
      <c r="Q23" s="55"/>
      <c r="R23" s="55"/>
      <c r="S23" s="55" t="s">
        <v>34</v>
      </c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</row>
    <row r="24" spans="1:34" s="14" customFormat="1" ht="11.25" customHeight="1" thickBot="1">
      <c r="A24" s="15"/>
      <c r="B24" s="16">
        <v>1</v>
      </c>
      <c r="C24" s="56">
        <v>2</v>
      </c>
      <c r="D24" s="56"/>
      <c r="E24" s="56"/>
      <c r="F24" s="56"/>
      <c r="G24" s="56"/>
      <c r="H24" s="17">
        <v>3</v>
      </c>
      <c r="I24" s="56">
        <v>4</v>
      </c>
      <c r="J24" s="56"/>
      <c r="K24" s="56"/>
      <c r="L24" s="56"/>
      <c r="M24" s="17">
        <v>5</v>
      </c>
      <c r="N24" s="57">
        <v>6</v>
      </c>
      <c r="O24" s="57"/>
      <c r="P24" s="57">
        <v>7</v>
      </c>
      <c r="Q24" s="57"/>
      <c r="R24" s="57"/>
      <c r="S24" s="57">
        <v>8</v>
      </c>
      <c r="T24" s="57"/>
      <c r="U24" s="57"/>
      <c r="V24" s="57">
        <v>9</v>
      </c>
      <c r="W24" s="57"/>
      <c r="X24" s="57"/>
      <c r="Y24" s="17">
        <v>10</v>
      </c>
      <c r="Z24" s="57">
        <v>11</v>
      </c>
      <c r="AA24" s="57"/>
      <c r="AB24" s="57"/>
      <c r="AC24" s="57"/>
      <c r="AD24" s="57"/>
      <c r="AE24" s="57">
        <v>12</v>
      </c>
      <c r="AF24" s="57"/>
      <c r="AG24" s="57"/>
      <c r="AH24" s="57"/>
    </row>
    <row r="25" s="11" customFormat="1" ht="21.75" customHeight="1"/>
    <row r="26" spans="1:38" s="11" customFormat="1" ht="21.75" customHeight="1">
      <c r="A26" s="74" t="s">
        <v>116</v>
      </c>
      <c r="B26" s="18">
        <v>2</v>
      </c>
      <c r="C26" s="58" t="s">
        <v>38</v>
      </c>
      <c r="D26" s="58"/>
      <c r="E26" s="58"/>
      <c r="F26" s="58"/>
      <c r="G26" s="58"/>
      <c r="H26" s="19" t="s">
        <v>39</v>
      </c>
      <c r="I26" s="59" t="s">
        <v>37</v>
      </c>
      <c r="J26" s="59"/>
      <c r="K26" s="59"/>
      <c r="L26" s="59"/>
      <c r="M26" s="20">
        <v>796</v>
      </c>
      <c r="N26" s="22"/>
      <c r="O26" s="21"/>
      <c r="P26" s="24"/>
      <c r="Q26" s="23"/>
      <c r="R26" s="25"/>
      <c r="S26" s="24"/>
      <c r="T26" s="23"/>
      <c r="U26" s="25"/>
      <c r="V26" s="24"/>
      <c r="W26" s="23"/>
      <c r="X26" s="25"/>
      <c r="Y26" s="26">
        <v>1</v>
      </c>
      <c r="Z26" s="60">
        <v>420</v>
      </c>
      <c r="AA26" s="60"/>
      <c r="AB26" s="60"/>
      <c r="AC26" s="60"/>
      <c r="AD26" s="60"/>
      <c r="AE26" s="61">
        <v>420</v>
      </c>
      <c r="AF26" s="61"/>
      <c r="AG26" s="61"/>
      <c r="AH26" s="60"/>
      <c r="AI26" s="90"/>
      <c r="AJ26" s="91"/>
      <c r="AK26" s="91"/>
      <c r="AL26" s="92"/>
    </row>
    <row r="27" spans="1:38" s="11" customFormat="1" ht="21.75" customHeight="1">
      <c r="A27" s="74" t="s">
        <v>116</v>
      </c>
      <c r="B27" s="18">
        <v>17</v>
      </c>
      <c r="C27" s="58" t="s">
        <v>70</v>
      </c>
      <c r="D27" s="58"/>
      <c r="E27" s="58"/>
      <c r="F27" s="58"/>
      <c r="G27" s="58"/>
      <c r="H27" s="19" t="s">
        <v>71</v>
      </c>
      <c r="I27" s="59" t="s">
        <v>37</v>
      </c>
      <c r="J27" s="59"/>
      <c r="K27" s="59"/>
      <c r="L27" s="59"/>
      <c r="M27" s="20">
        <v>796</v>
      </c>
      <c r="N27" s="22"/>
      <c r="O27" s="21"/>
      <c r="P27" s="24"/>
      <c r="Q27" s="23"/>
      <c r="R27" s="25"/>
      <c r="S27" s="24"/>
      <c r="T27" s="23"/>
      <c r="U27" s="25"/>
      <c r="V27" s="24"/>
      <c r="W27" s="23"/>
      <c r="X27" s="25"/>
      <c r="Y27" s="26">
        <v>1</v>
      </c>
      <c r="Z27" s="63">
        <v>1000</v>
      </c>
      <c r="AA27" s="63"/>
      <c r="AB27" s="63"/>
      <c r="AC27" s="63"/>
      <c r="AD27" s="63"/>
      <c r="AE27" s="62">
        <v>1000</v>
      </c>
      <c r="AF27" s="62"/>
      <c r="AG27" s="62"/>
      <c r="AH27" s="63"/>
      <c r="AI27" s="98">
        <f>SUM(AE26:AH27)</f>
        <v>1420</v>
      </c>
      <c r="AJ27" s="104">
        <f>AI27*1.15</f>
        <v>1632.9999999999998</v>
      </c>
      <c r="AK27" s="88"/>
      <c r="AL27" s="93"/>
    </row>
    <row r="28" spans="1:38" s="11" customFormat="1" ht="21.75" customHeight="1">
      <c r="A28" s="74" t="s">
        <v>117</v>
      </c>
      <c r="B28" s="18">
        <v>3</v>
      </c>
      <c r="C28" s="58" t="s">
        <v>40</v>
      </c>
      <c r="D28" s="58"/>
      <c r="E28" s="58"/>
      <c r="F28" s="58"/>
      <c r="G28" s="58"/>
      <c r="H28" s="19" t="s">
        <v>41</v>
      </c>
      <c r="I28" s="59" t="s">
        <v>37</v>
      </c>
      <c r="J28" s="59"/>
      <c r="K28" s="59"/>
      <c r="L28" s="59"/>
      <c r="M28" s="20">
        <v>796</v>
      </c>
      <c r="N28" s="22"/>
      <c r="O28" s="21"/>
      <c r="P28" s="24"/>
      <c r="Q28" s="23"/>
      <c r="R28" s="25"/>
      <c r="S28" s="24"/>
      <c r="T28" s="23"/>
      <c r="U28" s="25"/>
      <c r="V28" s="24"/>
      <c r="W28" s="23"/>
      <c r="X28" s="25"/>
      <c r="Y28" s="26">
        <v>2</v>
      </c>
      <c r="Z28" s="60">
        <v>390</v>
      </c>
      <c r="AA28" s="60"/>
      <c r="AB28" s="60"/>
      <c r="AC28" s="60"/>
      <c r="AD28" s="60"/>
      <c r="AE28" s="62">
        <f>Z28*2</f>
        <v>780</v>
      </c>
      <c r="AF28" s="62"/>
      <c r="AG28" s="62"/>
      <c r="AH28" s="63"/>
      <c r="AI28" s="99">
        <f>AE28</f>
        <v>780</v>
      </c>
      <c r="AJ28" s="104">
        <f aca="true" t="shared" si="0" ref="AJ28:AJ49">AI28*1.15</f>
        <v>896.9999999999999</v>
      </c>
      <c r="AK28" s="89"/>
      <c r="AL28" s="95"/>
    </row>
    <row r="29" spans="1:38" s="11" customFormat="1" ht="21.75" customHeight="1">
      <c r="A29" s="74" t="s">
        <v>124</v>
      </c>
      <c r="B29" s="18">
        <v>4</v>
      </c>
      <c r="C29" s="58" t="s">
        <v>42</v>
      </c>
      <c r="D29" s="58"/>
      <c r="E29" s="58"/>
      <c r="F29" s="58"/>
      <c r="G29" s="58"/>
      <c r="H29" s="19" t="s">
        <v>43</v>
      </c>
      <c r="I29" s="59" t="s">
        <v>37</v>
      </c>
      <c r="J29" s="59"/>
      <c r="K29" s="59"/>
      <c r="L29" s="59"/>
      <c r="M29" s="20">
        <v>796</v>
      </c>
      <c r="N29" s="22"/>
      <c r="O29" s="21"/>
      <c r="P29" s="24"/>
      <c r="Q29" s="23"/>
      <c r="R29" s="25"/>
      <c r="S29" s="24"/>
      <c r="T29" s="23"/>
      <c r="U29" s="25"/>
      <c r="V29" s="24"/>
      <c r="W29" s="23"/>
      <c r="X29" s="25"/>
      <c r="Y29" s="26">
        <v>1</v>
      </c>
      <c r="Z29" s="60">
        <v>820</v>
      </c>
      <c r="AA29" s="60"/>
      <c r="AB29" s="60"/>
      <c r="AC29" s="60"/>
      <c r="AD29" s="60"/>
      <c r="AE29" s="61">
        <v>820</v>
      </c>
      <c r="AF29" s="61"/>
      <c r="AG29" s="61"/>
      <c r="AH29" s="60"/>
      <c r="AI29" s="90"/>
      <c r="AJ29" s="104">
        <f t="shared" si="0"/>
        <v>0</v>
      </c>
      <c r="AK29" s="91"/>
      <c r="AL29" s="92"/>
    </row>
    <row r="30" spans="1:38" s="11" customFormat="1" ht="21.75" customHeight="1">
      <c r="A30" s="74" t="s">
        <v>124</v>
      </c>
      <c r="B30" s="18">
        <v>5</v>
      </c>
      <c r="C30" s="58" t="s">
        <v>44</v>
      </c>
      <c r="D30" s="58"/>
      <c r="E30" s="58"/>
      <c r="F30" s="58"/>
      <c r="G30" s="58"/>
      <c r="H30" s="19" t="s">
        <v>45</v>
      </c>
      <c r="I30" s="59" t="s">
        <v>37</v>
      </c>
      <c r="J30" s="59"/>
      <c r="K30" s="59"/>
      <c r="L30" s="59"/>
      <c r="M30" s="20">
        <v>796</v>
      </c>
      <c r="N30" s="22"/>
      <c r="O30" s="21"/>
      <c r="P30" s="24"/>
      <c r="Q30" s="23"/>
      <c r="R30" s="25"/>
      <c r="S30" s="24"/>
      <c r="T30" s="23"/>
      <c r="U30" s="25"/>
      <c r="V30" s="24"/>
      <c r="W30" s="23"/>
      <c r="X30" s="25"/>
      <c r="Y30" s="26">
        <v>1</v>
      </c>
      <c r="Z30" s="60">
        <v>370</v>
      </c>
      <c r="AA30" s="60"/>
      <c r="AB30" s="60"/>
      <c r="AC30" s="60"/>
      <c r="AD30" s="60"/>
      <c r="AE30" s="61">
        <v>370</v>
      </c>
      <c r="AF30" s="61"/>
      <c r="AG30" s="61"/>
      <c r="AH30" s="60"/>
      <c r="AI30" s="94"/>
      <c r="AJ30" s="104">
        <f t="shared" si="0"/>
        <v>0</v>
      </c>
      <c r="AK30" s="89"/>
      <c r="AL30" s="95"/>
    </row>
    <row r="31" spans="1:38" s="11" customFormat="1" ht="21.75" customHeight="1">
      <c r="A31" s="74" t="s">
        <v>124</v>
      </c>
      <c r="B31" s="18">
        <v>21</v>
      </c>
      <c r="C31" s="58" t="s">
        <v>78</v>
      </c>
      <c r="D31" s="58"/>
      <c r="E31" s="58"/>
      <c r="F31" s="58"/>
      <c r="G31" s="58"/>
      <c r="H31" s="19" t="s">
        <v>79</v>
      </c>
      <c r="I31" s="59" t="s">
        <v>37</v>
      </c>
      <c r="J31" s="59"/>
      <c r="K31" s="59"/>
      <c r="L31" s="59"/>
      <c r="M31" s="20">
        <v>796</v>
      </c>
      <c r="N31" s="22"/>
      <c r="O31" s="21"/>
      <c r="P31" s="24"/>
      <c r="Q31" s="23"/>
      <c r="R31" s="25"/>
      <c r="S31" s="24"/>
      <c r="T31" s="23"/>
      <c r="U31" s="25"/>
      <c r="V31" s="24"/>
      <c r="W31" s="23"/>
      <c r="X31" s="25"/>
      <c r="Y31" s="26">
        <v>1</v>
      </c>
      <c r="Z31" s="63">
        <v>1200</v>
      </c>
      <c r="AA31" s="63"/>
      <c r="AB31" s="63"/>
      <c r="AC31" s="63"/>
      <c r="AD31" s="63"/>
      <c r="AE31" s="62">
        <v>1200</v>
      </c>
      <c r="AF31" s="62"/>
      <c r="AG31" s="62"/>
      <c r="AH31" s="63"/>
      <c r="AI31" s="98">
        <f>SUM(AE29:AH31)</f>
        <v>2390</v>
      </c>
      <c r="AJ31" s="104">
        <f t="shared" si="0"/>
        <v>2748.5</v>
      </c>
      <c r="AK31" s="88"/>
      <c r="AL31" s="93"/>
    </row>
    <row r="32" spans="1:38" s="11" customFormat="1" ht="21.75" customHeight="1">
      <c r="A32" s="74" t="s">
        <v>126</v>
      </c>
      <c r="B32" s="18">
        <v>6</v>
      </c>
      <c r="C32" s="58" t="s">
        <v>46</v>
      </c>
      <c r="D32" s="58"/>
      <c r="E32" s="58"/>
      <c r="F32" s="58"/>
      <c r="G32" s="58"/>
      <c r="H32" s="19" t="s">
        <v>47</v>
      </c>
      <c r="I32" s="59" t="s">
        <v>37</v>
      </c>
      <c r="J32" s="59"/>
      <c r="K32" s="59"/>
      <c r="L32" s="59"/>
      <c r="M32" s="20">
        <v>796</v>
      </c>
      <c r="N32" s="22"/>
      <c r="O32" s="21"/>
      <c r="P32" s="24"/>
      <c r="Q32" s="23"/>
      <c r="R32" s="25"/>
      <c r="S32" s="24"/>
      <c r="T32" s="23"/>
      <c r="U32" s="25"/>
      <c r="V32" s="24"/>
      <c r="W32" s="23"/>
      <c r="X32" s="25"/>
      <c r="Y32" s="26">
        <v>1</v>
      </c>
      <c r="Z32" s="60">
        <v>420</v>
      </c>
      <c r="AA32" s="60"/>
      <c r="AB32" s="60"/>
      <c r="AC32" s="60"/>
      <c r="AD32" s="60"/>
      <c r="AE32" s="61">
        <v>420</v>
      </c>
      <c r="AF32" s="61"/>
      <c r="AG32" s="61"/>
      <c r="AH32" s="60"/>
      <c r="AI32" s="90"/>
      <c r="AJ32" s="104">
        <f t="shared" si="0"/>
        <v>0</v>
      </c>
      <c r="AK32" s="91"/>
      <c r="AL32" s="92"/>
    </row>
    <row r="33" spans="1:38" s="11" customFormat="1" ht="21.75" customHeight="1">
      <c r="A33" s="74" t="s">
        <v>126</v>
      </c>
      <c r="B33" s="18">
        <v>4</v>
      </c>
      <c r="C33" s="58" t="s">
        <v>40</v>
      </c>
      <c r="D33" s="58"/>
      <c r="E33" s="58"/>
      <c r="F33" s="58"/>
      <c r="G33" s="58"/>
      <c r="H33" s="19" t="s">
        <v>41</v>
      </c>
      <c r="I33" s="59" t="s">
        <v>37</v>
      </c>
      <c r="J33" s="59"/>
      <c r="K33" s="59"/>
      <c r="L33" s="59"/>
      <c r="M33" s="20">
        <v>796</v>
      </c>
      <c r="N33" s="22"/>
      <c r="O33" s="21"/>
      <c r="P33" s="24"/>
      <c r="Q33" s="23"/>
      <c r="R33" s="25"/>
      <c r="S33" s="24"/>
      <c r="T33" s="23"/>
      <c r="U33" s="25"/>
      <c r="V33" s="24"/>
      <c r="W33" s="23"/>
      <c r="X33" s="25"/>
      <c r="Y33" s="26">
        <v>1</v>
      </c>
      <c r="Z33" s="60">
        <v>390</v>
      </c>
      <c r="AA33" s="60"/>
      <c r="AB33" s="60"/>
      <c r="AC33" s="60"/>
      <c r="AD33" s="60"/>
      <c r="AE33" s="62">
        <v>390</v>
      </c>
      <c r="AF33" s="62"/>
      <c r="AG33" s="62"/>
      <c r="AH33" s="63"/>
      <c r="AI33" s="94"/>
      <c r="AJ33" s="104">
        <f t="shared" si="0"/>
        <v>0</v>
      </c>
      <c r="AK33" s="89"/>
      <c r="AL33" s="95"/>
    </row>
    <row r="34" spans="1:38" s="11" customFormat="1" ht="21.75" customHeight="1">
      <c r="A34" s="74" t="s">
        <v>126</v>
      </c>
      <c r="B34" s="18">
        <v>1</v>
      </c>
      <c r="C34" s="58" t="s">
        <v>35</v>
      </c>
      <c r="D34" s="58"/>
      <c r="E34" s="58"/>
      <c r="F34" s="58"/>
      <c r="G34" s="58"/>
      <c r="H34" s="19" t="s">
        <v>36</v>
      </c>
      <c r="I34" s="59" t="s">
        <v>37</v>
      </c>
      <c r="J34" s="59"/>
      <c r="K34" s="59"/>
      <c r="L34" s="59"/>
      <c r="M34" s="20">
        <v>796</v>
      </c>
      <c r="N34" s="22"/>
      <c r="O34" s="21"/>
      <c r="P34" s="24"/>
      <c r="Q34" s="23"/>
      <c r="R34" s="25"/>
      <c r="S34" s="24"/>
      <c r="T34" s="23"/>
      <c r="U34" s="25"/>
      <c r="V34" s="24"/>
      <c r="W34" s="23"/>
      <c r="X34" s="25"/>
      <c r="Y34" s="26">
        <v>1</v>
      </c>
      <c r="Z34" s="60">
        <v>420</v>
      </c>
      <c r="AA34" s="60"/>
      <c r="AB34" s="60"/>
      <c r="AC34" s="60"/>
      <c r="AD34" s="60"/>
      <c r="AE34" s="61">
        <v>420</v>
      </c>
      <c r="AF34" s="61"/>
      <c r="AG34" s="61"/>
      <c r="AH34" s="60"/>
      <c r="AI34" s="98">
        <f>SUM(AE32:AH34)</f>
        <v>1230</v>
      </c>
      <c r="AJ34" s="104">
        <f t="shared" si="0"/>
        <v>1414.5</v>
      </c>
      <c r="AK34" s="88"/>
      <c r="AL34" s="93"/>
    </row>
    <row r="35" spans="1:38" s="11" customFormat="1" ht="21.75" customHeight="1">
      <c r="A35" s="11" t="s">
        <v>118</v>
      </c>
      <c r="B35" s="18">
        <v>18</v>
      </c>
      <c r="C35" s="58" t="s">
        <v>72</v>
      </c>
      <c r="D35" s="58"/>
      <c r="E35" s="58"/>
      <c r="F35" s="58"/>
      <c r="G35" s="58"/>
      <c r="H35" s="19" t="s">
        <v>73</v>
      </c>
      <c r="I35" s="59" t="s">
        <v>37</v>
      </c>
      <c r="J35" s="59"/>
      <c r="K35" s="59"/>
      <c r="L35" s="59"/>
      <c r="M35" s="20">
        <v>796</v>
      </c>
      <c r="N35" s="22"/>
      <c r="O35" s="21"/>
      <c r="P35" s="24"/>
      <c r="Q35" s="23"/>
      <c r="R35" s="25"/>
      <c r="S35" s="24"/>
      <c r="T35" s="23"/>
      <c r="U35" s="25"/>
      <c r="V35" s="24"/>
      <c r="W35" s="23"/>
      <c r="X35" s="25"/>
      <c r="Y35" s="26">
        <v>1</v>
      </c>
      <c r="Z35" s="60">
        <v>330</v>
      </c>
      <c r="AA35" s="60"/>
      <c r="AB35" s="60"/>
      <c r="AC35" s="60"/>
      <c r="AD35" s="60"/>
      <c r="AE35" s="61">
        <v>330</v>
      </c>
      <c r="AF35" s="61"/>
      <c r="AG35" s="61"/>
      <c r="AH35" s="60"/>
      <c r="AI35" s="94"/>
      <c r="AJ35" s="104">
        <f t="shared" si="0"/>
        <v>0</v>
      </c>
      <c r="AK35" s="89"/>
      <c r="AL35" s="95"/>
    </row>
    <row r="36" spans="1:38" s="11" customFormat="1" ht="21.75" customHeight="1">
      <c r="A36" s="11" t="s">
        <v>118</v>
      </c>
      <c r="B36" s="18">
        <v>8</v>
      </c>
      <c r="C36" s="58" t="s">
        <v>50</v>
      </c>
      <c r="D36" s="58"/>
      <c r="E36" s="58"/>
      <c r="F36" s="58"/>
      <c r="G36" s="58"/>
      <c r="H36" s="19" t="s">
        <v>51</v>
      </c>
      <c r="I36" s="59" t="s">
        <v>37</v>
      </c>
      <c r="J36" s="59"/>
      <c r="K36" s="59"/>
      <c r="L36" s="59"/>
      <c r="M36" s="20">
        <v>796</v>
      </c>
      <c r="N36" s="22"/>
      <c r="O36" s="21"/>
      <c r="P36" s="24"/>
      <c r="Q36" s="23"/>
      <c r="R36" s="25"/>
      <c r="S36" s="24"/>
      <c r="T36" s="23"/>
      <c r="U36" s="25"/>
      <c r="V36" s="24"/>
      <c r="W36" s="23"/>
      <c r="X36" s="25"/>
      <c r="Y36" s="26">
        <v>1</v>
      </c>
      <c r="Z36" s="60">
        <v>900</v>
      </c>
      <c r="AA36" s="60"/>
      <c r="AB36" s="60"/>
      <c r="AC36" s="60"/>
      <c r="AD36" s="60"/>
      <c r="AE36" s="61">
        <v>900</v>
      </c>
      <c r="AF36" s="61"/>
      <c r="AG36" s="61"/>
      <c r="AH36" s="60"/>
      <c r="AI36" s="94"/>
      <c r="AJ36" s="104">
        <f t="shared" si="0"/>
        <v>0</v>
      </c>
      <c r="AK36" s="89"/>
      <c r="AL36" s="95"/>
    </row>
    <row r="37" spans="1:38" s="11" customFormat="1" ht="21.75" customHeight="1">
      <c r="A37" s="11" t="s">
        <v>118</v>
      </c>
      <c r="B37" s="18">
        <v>9</v>
      </c>
      <c r="C37" s="58" t="s">
        <v>52</v>
      </c>
      <c r="D37" s="58"/>
      <c r="E37" s="58"/>
      <c r="F37" s="58"/>
      <c r="G37" s="58"/>
      <c r="H37" s="19" t="s">
        <v>53</v>
      </c>
      <c r="I37" s="59" t="s">
        <v>37</v>
      </c>
      <c r="J37" s="59"/>
      <c r="K37" s="59"/>
      <c r="L37" s="59"/>
      <c r="M37" s="20">
        <v>796</v>
      </c>
      <c r="N37" s="22"/>
      <c r="O37" s="21"/>
      <c r="P37" s="24"/>
      <c r="Q37" s="23"/>
      <c r="R37" s="25"/>
      <c r="S37" s="24"/>
      <c r="T37" s="23"/>
      <c r="U37" s="25"/>
      <c r="V37" s="24"/>
      <c r="W37" s="23"/>
      <c r="X37" s="25"/>
      <c r="Y37" s="26">
        <v>1</v>
      </c>
      <c r="Z37" s="60">
        <v>540</v>
      </c>
      <c r="AA37" s="60"/>
      <c r="AB37" s="60"/>
      <c r="AC37" s="60"/>
      <c r="AD37" s="60"/>
      <c r="AE37" s="61">
        <v>540</v>
      </c>
      <c r="AF37" s="61"/>
      <c r="AG37" s="61"/>
      <c r="AH37" s="60"/>
      <c r="AI37" s="94"/>
      <c r="AJ37" s="104">
        <f t="shared" si="0"/>
        <v>0</v>
      </c>
      <c r="AK37" s="89"/>
      <c r="AL37" s="95"/>
    </row>
    <row r="38" spans="1:38" s="11" customFormat="1" ht="21.75" customHeight="1">
      <c r="A38" s="11" t="s">
        <v>118</v>
      </c>
      <c r="B38" s="18">
        <v>12</v>
      </c>
      <c r="C38" s="58" t="s">
        <v>58</v>
      </c>
      <c r="D38" s="58"/>
      <c r="E38" s="58"/>
      <c r="F38" s="58"/>
      <c r="G38" s="58"/>
      <c r="H38" s="19" t="s">
        <v>59</v>
      </c>
      <c r="I38" s="59" t="s">
        <v>37</v>
      </c>
      <c r="J38" s="59"/>
      <c r="K38" s="59"/>
      <c r="L38" s="59"/>
      <c r="M38" s="20">
        <v>796</v>
      </c>
      <c r="N38" s="22"/>
      <c r="O38" s="21"/>
      <c r="P38" s="24"/>
      <c r="Q38" s="23"/>
      <c r="R38" s="25"/>
      <c r="S38" s="24"/>
      <c r="T38" s="23"/>
      <c r="U38" s="25"/>
      <c r="V38" s="24"/>
      <c r="W38" s="23"/>
      <c r="X38" s="25"/>
      <c r="Y38" s="26">
        <v>1</v>
      </c>
      <c r="Z38" s="60">
        <v>350</v>
      </c>
      <c r="AA38" s="60"/>
      <c r="AB38" s="60"/>
      <c r="AC38" s="60"/>
      <c r="AD38" s="60"/>
      <c r="AE38" s="61">
        <v>350</v>
      </c>
      <c r="AF38" s="61"/>
      <c r="AG38" s="61"/>
      <c r="AH38" s="60"/>
      <c r="AI38" s="100">
        <f>SUM(AE38)</f>
        <v>350</v>
      </c>
      <c r="AJ38" s="104">
        <f t="shared" si="0"/>
        <v>402.49999999999994</v>
      </c>
      <c r="AK38" s="89"/>
      <c r="AL38" s="95"/>
    </row>
    <row r="39" spans="1:38" s="11" customFormat="1" ht="21.75" customHeight="1">
      <c r="A39" s="74" t="s">
        <v>127</v>
      </c>
      <c r="B39" s="18">
        <v>10</v>
      </c>
      <c r="C39" s="58" t="s">
        <v>54</v>
      </c>
      <c r="D39" s="58"/>
      <c r="E39" s="58"/>
      <c r="F39" s="58"/>
      <c r="G39" s="58"/>
      <c r="H39" s="19" t="s">
        <v>55</v>
      </c>
      <c r="I39" s="59" t="s">
        <v>37</v>
      </c>
      <c r="J39" s="59"/>
      <c r="K39" s="59"/>
      <c r="L39" s="59"/>
      <c r="M39" s="20">
        <v>796</v>
      </c>
      <c r="N39" s="22"/>
      <c r="O39" s="21"/>
      <c r="P39" s="24"/>
      <c r="Q39" s="23"/>
      <c r="R39" s="25"/>
      <c r="S39" s="24"/>
      <c r="T39" s="23"/>
      <c r="U39" s="25"/>
      <c r="V39" s="24"/>
      <c r="W39" s="23"/>
      <c r="X39" s="25"/>
      <c r="Y39" s="26">
        <v>1</v>
      </c>
      <c r="Z39" s="63">
        <v>1100</v>
      </c>
      <c r="AA39" s="63"/>
      <c r="AB39" s="63"/>
      <c r="AC39" s="63"/>
      <c r="AD39" s="63"/>
      <c r="AE39" s="62">
        <v>1100</v>
      </c>
      <c r="AF39" s="62"/>
      <c r="AG39" s="62"/>
      <c r="AH39" s="63"/>
      <c r="AI39" s="90"/>
      <c r="AJ39" s="104">
        <f t="shared" si="0"/>
        <v>0</v>
      </c>
      <c r="AK39" s="91"/>
      <c r="AL39" s="92"/>
    </row>
    <row r="40" spans="1:38" s="11" customFormat="1" ht="21.75" customHeight="1">
      <c r="A40" s="74" t="s">
        <v>127</v>
      </c>
      <c r="B40" s="18">
        <v>7</v>
      </c>
      <c r="C40" s="58" t="s">
        <v>48</v>
      </c>
      <c r="D40" s="58"/>
      <c r="E40" s="58"/>
      <c r="F40" s="58"/>
      <c r="G40" s="58"/>
      <c r="H40" s="19" t="s">
        <v>49</v>
      </c>
      <c r="I40" s="59" t="s">
        <v>37</v>
      </c>
      <c r="J40" s="59"/>
      <c r="K40" s="59"/>
      <c r="L40" s="59"/>
      <c r="M40" s="20">
        <v>796</v>
      </c>
      <c r="N40" s="22"/>
      <c r="O40" s="21"/>
      <c r="P40" s="24"/>
      <c r="Q40" s="23"/>
      <c r="R40" s="25"/>
      <c r="S40" s="24"/>
      <c r="T40" s="23"/>
      <c r="U40" s="25"/>
      <c r="V40" s="24"/>
      <c r="W40" s="23"/>
      <c r="X40" s="25"/>
      <c r="Y40" s="26">
        <v>1</v>
      </c>
      <c r="Z40" s="63">
        <v>1500</v>
      </c>
      <c r="AA40" s="63"/>
      <c r="AB40" s="63"/>
      <c r="AC40" s="63"/>
      <c r="AD40" s="63"/>
      <c r="AE40" s="62">
        <v>1500</v>
      </c>
      <c r="AF40" s="62"/>
      <c r="AG40" s="62"/>
      <c r="AH40" s="63"/>
      <c r="AI40" s="101">
        <f>SUM(AE39:AH40)</f>
        <v>2600</v>
      </c>
      <c r="AJ40" s="104">
        <f t="shared" si="0"/>
        <v>2989.9999999999995</v>
      </c>
      <c r="AK40" s="88"/>
      <c r="AL40" s="93"/>
    </row>
    <row r="41" spans="1:38" s="11" customFormat="1" ht="21.75" customHeight="1">
      <c r="A41" s="74" t="s">
        <v>125</v>
      </c>
      <c r="B41" s="18">
        <v>11</v>
      </c>
      <c r="C41" s="58" t="s">
        <v>56</v>
      </c>
      <c r="D41" s="58"/>
      <c r="E41" s="58"/>
      <c r="F41" s="58"/>
      <c r="G41" s="58"/>
      <c r="H41" s="19" t="s">
        <v>57</v>
      </c>
      <c r="I41" s="59" t="s">
        <v>37</v>
      </c>
      <c r="J41" s="59"/>
      <c r="K41" s="59"/>
      <c r="L41" s="59"/>
      <c r="M41" s="20">
        <v>796</v>
      </c>
      <c r="N41" s="22"/>
      <c r="O41" s="21"/>
      <c r="P41" s="24"/>
      <c r="Q41" s="23"/>
      <c r="R41" s="25"/>
      <c r="S41" s="24"/>
      <c r="T41" s="23"/>
      <c r="U41" s="25"/>
      <c r="V41" s="24"/>
      <c r="W41" s="23"/>
      <c r="X41" s="25"/>
      <c r="Y41" s="26">
        <v>1</v>
      </c>
      <c r="Z41" s="63">
        <v>1100</v>
      </c>
      <c r="AA41" s="63"/>
      <c r="AB41" s="63"/>
      <c r="AC41" s="63"/>
      <c r="AD41" s="63"/>
      <c r="AE41" s="62">
        <v>1100</v>
      </c>
      <c r="AF41" s="62"/>
      <c r="AG41" s="62"/>
      <c r="AH41" s="63"/>
      <c r="AI41" s="94"/>
      <c r="AJ41" s="104">
        <f t="shared" si="0"/>
        <v>0</v>
      </c>
      <c r="AK41" s="89"/>
      <c r="AL41" s="95"/>
    </row>
    <row r="42" spans="1:38" s="11" customFormat="1" ht="21.75" customHeight="1">
      <c r="A42" s="11" t="s">
        <v>119</v>
      </c>
      <c r="B42" s="18">
        <v>13</v>
      </c>
      <c r="C42" s="58" t="s">
        <v>58</v>
      </c>
      <c r="D42" s="58"/>
      <c r="E42" s="58"/>
      <c r="F42" s="58"/>
      <c r="G42" s="58"/>
      <c r="H42" s="19" t="s">
        <v>59</v>
      </c>
      <c r="I42" s="59" t="s">
        <v>37</v>
      </c>
      <c r="J42" s="59"/>
      <c r="K42" s="59"/>
      <c r="L42" s="59"/>
      <c r="M42" s="20">
        <v>796</v>
      </c>
      <c r="N42" s="22"/>
      <c r="O42" s="21"/>
      <c r="P42" s="24"/>
      <c r="Q42" s="23"/>
      <c r="R42" s="25"/>
      <c r="S42" s="24"/>
      <c r="T42" s="23"/>
      <c r="U42" s="25"/>
      <c r="V42" s="24"/>
      <c r="W42" s="23"/>
      <c r="X42" s="25"/>
      <c r="Y42" s="26">
        <v>1</v>
      </c>
      <c r="Z42" s="60">
        <v>350</v>
      </c>
      <c r="AA42" s="60"/>
      <c r="AB42" s="60"/>
      <c r="AC42" s="60"/>
      <c r="AD42" s="60"/>
      <c r="AE42" s="61">
        <v>350</v>
      </c>
      <c r="AF42" s="61"/>
      <c r="AG42" s="61"/>
      <c r="AH42" s="60"/>
      <c r="AI42" s="102">
        <f>SUM(AE41:AH42)</f>
        <v>1450</v>
      </c>
      <c r="AJ42" s="104">
        <f t="shared" si="0"/>
        <v>1667.4999999999998</v>
      </c>
      <c r="AK42" s="91"/>
      <c r="AL42" s="92"/>
    </row>
    <row r="43" spans="1:43" s="88" customFormat="1" ht="21.75" customHeight="1">
      <c r="A43" s="88" t="s">
        <v>120</v>
      </c>
      <c r="B43" s="18">
        <v>13</v>
      </c>
      <c r="C43" s="58" t="s">
        <v>60</v>
      </c>
      <c r="D43" s="58"/>
      <c r="E43" s="58"/>
      <c r="F43" s="58"/>
      <c r="G43" s="58"/>
      <c r="H43" s="19" t="s">
        <v>61</v>
      </c>
      <c r="I43" s="59" t="s">
        <v>37</v>
      </c>
      <c r="J43" s="59"/>
      <c r="K43" s="59"/>
      <c r="L43" s="59"/>
      <c r="M43" s="20">
        <v>796</v>
      </c>
      <c r="N43" s="22"/>
      <c r="O43" s="21"/>
      <c r="P43" s="24"/>
      <c r="Q43" s="23"/>
      <c r="R43" s="25"/>
      <c r="S43" s="24"/>
      <c r="T43" s="23"/>
      <c r="U43" s="25"/>
      <c r="V43" s="24"/>
      <c r="W43" s="23"/>
      <c r="X43" s="25"/>
      <c r="Y43" s="26">
        <v>1</v>
      </c>
      <c r="Z43" s="60">
        <v>390</v>
      </c>
      <c r="AA43" s="60"/>
      <c r="AB43" s="60"/>
      <c r="AC43" s="60"/>
      <c r="AD43" s="60"/>
      <c r="AE43" s="61">
        <v>390</v>
      </c>
      <c r="AF43" s="61"/>
      <c r="AG43" s="61"/>
      <c r="AH43" s="61"/>
      <c r="AI43" s="90"/>
      <c r="AJ43" s="104">
        <f t="shared" si="0"/>
        <v>0</v>
      </c>
      <c r="AK43" s="91"/>
      <c r="AL43" s="92"/>
      <c r="AM43" s="89"/>
      <c r="AN43" s="89"/>
      <c r="AO43" s="89"/>
      <c r="AP43" s="89"/>
      <c r="AQ43" s="89"/>
    </row>
    <row r="44" spans="1:38" s="89" customFormat="1" ht="21.75" customHeight="1">
      <c r="A44" s="11" t="s">
        <v>120</v>
      </c>
      <c r="B44" s="18">
        <v>20</v>
      </c>
      <c r="C44" s="58" t="s">
        <v>76</v>
      </c>
      <c r="D44" s="58"/>
      <c r="E44" s="58"/>
      <c r="F44" s="58"/>
      <c r="G44" s="58"/>
      <c r="H44" s="19" t="s">
        <v>77</v>
      </c>
      <c r="I44" s="59" t="s">
        <v>37</v>
      </c>
      <c r="J44" s="59"/>
      <c r="K44" s="59"/>
      <c r="L44" s="59"/>
      <c r="M44" s="20">
        <v>796</v>
      </c>
      <c r="N44" s="22"/>
      <c r="O44" s="21"/>
      <c r="P44" s="24"/>
      <c r="Q44" s="23"/>
      <c r="R44" s="25"/>
      <c r="S44" s="24"/>
      <c r="T44" s="23"/>
      <c r="U44" s="25"/>
      <c r="V44" s="24"/>
      <c r="W44" s="23"/>
      <c r="X44" s="25"/>
      <c r="Y44" s="26">
        <v>1</v>
      </c>
      <c r="Z44" s="60">
        <v>850</v>
      </c>
      <c r="AA44" s="60"/>
      <c r="AB44" s="60"/>
      <c r="AC44" s="60"/>
      <c r="AD44" s="60"/>
      <c r="AE44" s="61">
        <v>850</v>
      </c>
      <c r="AF44" s="61"/>
      <c r="AG44" s="61"/>
      <c r="AH44" s="61"/>
      <c r="AI44" s="98">
        <f>SUM(AE43:AH44)</f>
        <v>1240</v>
      </c>
      <c r="AJ44" s="104">
        <f t="shared" si="0"/>
        <v>1426</v>
      </c>
      <c r="AK44" s="88"/>
      <c r="AL44" s="93"/>
    </row>
    <row r="45" spans="1:38" s="11" customFormat="1" ht="11.25" customHeight="1">
      <c r="A45" s="11" t="s">
        <v>121</v>
      </c>
      <c r="B45" s="75">
        <v>14</v>
      </c>
      <c r="C45" s="76" t="s">
        <v>62</v>
      </c>
      <c r="D45" s="76"/>
      <c r="E45" s="76"/>
      <c r="F45" s="76"/>
      <c r="G45" s="76"/>
      <c r="H45" s="77" t="s">
        <v>63</v>
      </c>
      <c r="I45" s="78" t="s">
        <v>37</v>
      </c>
      <c r="J45" s="78"/>
      <c r="K45" s="78"/>
      <c r="L45" s="78"/>
      <c r="M45" s="79">
        <v>796</v>
      </c>
      <c r="N45" s="80"/>
      <c r="O45" s="81"/>
      <c r="P45" s="82"/>
      <c r="Q45" s="83"/>
      <c r="R45" s="84"/>
      <c r="S45" s="82"/>
      <c r="T45" s="83"/>
      <c r="U45" s="84"/>
      <c r="V45" s="82"/>
      <c r="W45" s="83"/>
      <c r="X45" s="84"/>
      <c r="Y45" s="85">
        <v>1</v>
      </c>
      <c r="Z45" s="86">
        <v>1150</v>
      </c>
      <c r="AA45" s="86"/>
      <c r="AB45" s="86"/>
      <c r="AC45" s="86"/>
      <c r="AD45" s="86"/>
      <c r="AE45" s="87">
        <v>1150</v>
      </c>
      <c r="AF45" s="87"/>
      <c r="AG45" s="87"/>
      <c r="AH45" s="86"/>
      <c r="AI45" s="99">
        <f>AE45</f>
        <v>1150</v>
      </c>
      <c r="AJ45" s="104">
        <f t="shared" si="0"/>
        <v>1322.5</v>
      </c>
      <c r="AK45" s="89"/>
      <c r="AL45" s="95"/>
    </row>
    <row r="46" spans="1:38" s="11" customFormat="1" ht="11.25" customHeight="1">
      <c r="A46" s="11" t="s">
        <v>121</v>
      </c>
      <c r="B46" s="18">
        <v>22</v>
      </c>
      <c r="C46" s="58" t="s">
        <v>80</v>
      </c>
      <c r="D46" s="58"/>
      <c r="E46" s="58"/>
      <c r="F46" s="58"/>
      <c r="G46" s="58"/>
      <c r="H46" s="19" t="s">
        <v>81</v>
      </c>
      <c r="I46" s="59" t="s">
        <v>37</v>
      </c>
      <c r="J46" s="59"/>
      <c r="K46" s="59"/>
      <c r="L46" s="59"/>
      <c r="M46" s="20">
        <v>796</v>
      </c>
      <c r="N46" s="22"/>
      <c r="O46" s="21"/>
      <c r="P46" s="24"/>
      <c r="Q46" s="23"/>
      <c r="R46" s="25"/>
      <c r="S46" s="24"/>
      <c r="T46" s="23"/>
      <c r="U46" s="25"/>
      <c r="V46" s="24"/>
      <c r="W46" s="23"/>
      <c r="X46" s="25"/>
      <c r="Y46" s="26">
        <v>1</v>
      </c>
      <c r="Z46" s="63">
        <v>1200</v>
      </c>
      <c r="AA46" s="63"/>
      <c r="AB46" s="63"/>
      <c r="AC46" s="63"/>
      <c r="AD46" s="63"/>
      <c r="AE46" s="62">
        <v>1200</v>
      </c>
      <c r="AF46" s="62"/>
      <c r="AG46" s="62"/>
      <c r="AH46" s="63"/>
      <c r="AI46" s="99">
        <f>AE46</f>
        <v>1200</v>
      </c>
      <c r="AJ46" s="104">
        <f t="shared" si="0"/>
        <v>1380</v>
      </c>
      <c r="AK46" s="89"/>
      <c r="AL46" s="95"/>
    </row>
    <row r="47" spans="1:38" s="11" customFormat="1" ht="32.25" customHeight="1">
      <c r="A47" s="74" t="s">
        <v>115</v>
      </c>
      <c r="B47" s="18">
        <v>15</v>
      </c>
      <c r="C47" s="58" t="s">
        <v>66</v>
      </c>
      <c r="D47" s="58"/>
      <c r="E47" s="58"/>
      <c r="F47" s="58"/>
      <c r="G47" s="58"/>
      <c r="H47" s="19" t="s">
        <v>67</v>
      </c>
      <c r="I47" s="59" t="s">
        <v>37</v>
      </c>
      <c r="J47" s="59"/>
      <c r="K47" s="59"/>
      <c r="L47" s="59"/>
      <c r="M47" s="20">
        <v>796</v>
      </c>
      <c r="N47" s="22"/>
      <c r="O47" s="21"/>
      <c r="P47" s="24"/>
      <c r="Q47" s="23"/>
      <c r="R47" s="25"/>
      <c r="S47" s="24"/>
      <c r="T47" s="23"/>
      <c r="U47" s="25"/>
      <c r="V47" s="24"/>
      <c r="W47" s="23"/>
      <c r="X47" s="25"/>
      <c r="Y47" s="26">
        <v>1</v>
      </c>
      <c r="Z47" s="60">
        <v>990</v>
      </c>
      <c r="AA47" s="60"/>
      <c r="AB47" s="60"/>
      <c r="AC47" s="60"/>
      <c r="AD47" s="60"/>
      <c r="AE47" s="61">
        <v>990</v>
      </c>
      <c r="AF47" s="61"/>
      <c r="AG47" s="61"/>
      <c r="AH47" s="60"/>
      <c r="AI47" s="103">
        <f>AE47</f>
        <v>990</v>
      </c>
      <c r="AJ47" s="104">
        <f t="shared" si="0"/>
        <v>1138.5</v>
      </c>
      <c r="AK47" s="96"/>
      <c r="AL47" s="97"/>
    </row>
    <row r="48" spans="1:38" s="11" customFormat="1" ht="11.25" customHeight="1">
      <c r="A48" s="74" t="s">
        <v>122</v>
      </c>
      <c r="B48" s="18">
        <v>16</v>
      </c>
      <c r="C48" s="58" t="s">
        <v>68</v>
      </c>
      <c r="D48" s="58"/>
      <c r="E48" s="58"/>
      <c r="F48" s="58"/>
      <c r="G48" s="58"/>
      <c r="H48" s="19" t="s">
        <v>69</v>
      </c>
      <c r="I48" s="59" t="s">
        <v>37</v>
      </c>
      <c r="J48" s="59"/>
      <c r="K48" s="59"/>
      <c r="L48" s="59"/>
      <c r="M48" s="20">
        <v>796</v>
      </c>
      <c r="N48" s="22"/>
      <c r="O48" s="21"/>
      <c r="P48" s="24"/>
      <c r="Q48" s="23"/>
      <c r="R48" s="25"/>
      <c r="S48" s="24"/>
      <c r="T48" s="23"/>
      <c r="U48" s="25"/>
      <c r="V48" s="24"/>
      <c r="W48" s="23"/>
      <c r="X48" s="25"/>
      <c r="Y48" s="26">
        <v>1</v>
      </c>
      <c r="Z48" s="60">
        <v>550</v>
      </c>
      <c r="AA48" s="60"/>
      <c r="AB48" s="60"/>
      <c r="AC48" s="60"/>
      <c r="AD48" s="60"/>
      <c r="AE48" s="61">
        <v>550</v>
      </c>
      <c r="AF48" s="61"/>
      <c r="AG48" s="61"/>
      <c r="AH48" s="60"/>
      <c r="AI48" s="100">
        <f>AE48</f>
        <v>550</v>
      </c>
      <c r="AJ48" s="104">
        <f t="shared" si="0"/>
        <v>632.5</v>
      </c>
      <c r="AK48" s="89"/>
      <c r="AL48" s="95"/>
    </row>
    <row r="49" spans="1:38" s="11" customFormat="1" ht="21.75" customHeight="1">
      <c r="A49" s="74" t="s">
        <v>123</v>
      </c>
      <c r="B49" s="18">
        <v>19</v>
      </c>
      <c r="C49" s="58" t="s">
        <v>74</v>
      </c>
      <c r="D49" s="58"/>
      <c r="E49" s="58"/>
      <c r="F49" s="58"/>
      <c r="G49" s="58"/>
      <c r="H49" s="19" t="s">
        <v>75</v>
      </c>
      <c r="I49" s="59" t="s">
        <v>37</v>
      </c>
      <c r="J49" s="59"/>
      <c r="K49" s="59"/>
      <c r="L49" s="59"/>
      <c r="M49" s="20">
        <v>796</v>
      </c>
      <c r="N49" s="22"/>
      <c r="O49" s="21"/>
      <c r="P49" s="24"/>
      <c r="Q49" s="23"/>
      <c r="R49" s="25"/>
      <c r="S49" s="24"/>
      <c r="T49" s="23"/>
      <c r="U49" s="25"/>
      <c r="V49" s="24"/>
      <c r="W49" s="23"/>
      <c r="X49" s="25"/>
      <c r="Y49" s="26">
        <v>1</v>
      </c>
      <c r="Z49" s="60">
        <v>850</v>
      </c>
      <c r="AA49" s="60"/>
      <c r="AB49" s="60"/>
      <c r="AC49" s="60"/>
      <c r="AD49" s="60"/>
      <c r="AE49" s="61">
        <v>850</v>
      </c>
      <c r="AF49" s="61"/>
      <c r="AG49" s="61"/>
      <c r="AH49" s="60"/>
      <c r="AI49" s="103">
        <f>AE49</f>
        <v>850</v>
      </c>
      <c r="AJ49" s="104">
        <f t="shared" si="0"/>
        <v>977.4999999999999</v>
      </c>
      <c r="AK49" s="96"/>
      <c r="AL49" s="97"/>
    </row>
    <row r="50" s="11" customFormat="1" ht="21.75" customHeight="1" thickBot="1"/>
    <row r="51" spans="1:34" ht="11.25" customHeight="1">
      <c r="A51" s="27"/>
      <c r="B51" s="27"/>
      <c r="C51" s="27"/>
      <c r="D51" s="27"/>
      <c r="E51" s="27"/>
      <c r="F51" s="27"/>
      <c r="G51" s="27"/>
      <c r="H51" s="28"/>
      <c r="I51" s="27"/>
      <c r="J51" s="27"/>
      <c r="K51" s="27"/>
      <c r="L51" s="27"/>
      <c r="M51" s="28"/>
      <c r="N51" s="28"/>
      <c r="O51" s="28"/>
      <c r="P51" s="29"/>
      <c r="Q51" s="29"/>
      <c r="R51" s="29" t="s">
        <v>64</v>
      </c>
      <c r="S51" s="31"/>
      <c r="T51" s="30"/>
      <c r="U51" s="30"/>
      <c r="V51" s="31"/>
      <c r="W51" s="30"/>
      <c r="X51" s="30"/>
      <c r="Y51" s="32">
        <v>8</v>
      </c>
      <c r="Z51" s="64" t="s">
        <v>65</v>
      </c>
      <c r="AA51" s="64"/>
      <c r="AB51" s="64"/>
      <c r="AC51" s="64"/>
      <c r="AD51" s="64"/>
      <c r="AE51" s="65">
        <v>6970</v>
      </c>
      <c r="AF51" s="65"/>
      <c r="AG51" s="65"/>
      <c r="AH51" s="66"/>
    </row>
    <row r="52" spans="1:34" ht="11.25" customHeight="1">
      <c r="A52" s="27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33"/>
      <c r="Q52" s="33"/>
      <c r="R52" s="33" t="s">
        <v>82</v>
      </c>
      <c r="S52" s="35"/>
      <c r="T52" s="34"/>
      <c r="U52" s="36"/>
      <c r="V52" s="35"/>
      <c r="W52" s="34"/>
      <c r="X52" s="36"/>
      <c r="Y52" s="37">
        <v>25</v>
      </c>
      <c r="Z52" s="67" t="s">
        <v>65</v>
      </c>
      <c r="AA52" s="67"/>
      <c r="AB52" s="67"/>
      <c r="AC52" s="67"/>
      <c r="AD52" s="67"/>
      <c r="AE52" s="63">
        <v>17970</v>
      </c>
      <c r="AF52" s="63"/>
      <c r="AG52" s="63"/>
      <c r="AH52" s="63"/>
    </row>
    <row r="53" spans="5:22" s="1" customFormat="1" ht="12" customHeight="1">
      <c r="E53" s="1" t="s">
        <v>83</v>
      </c>
      <c r="J53" s="2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5:24" s="1" customFormat="1" ht="10.5" customHeight="1" thickBot="1">
      <c r="E54" s="1" t="s">
        <v>84</v>
      </c>
      <c r="F54" s="3" t="s">
        <v>85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8"/>
      <c r="R54" s="3"/>
      <c r="S54" s="3"/>
      <c r="T54" s="3"/>
      <c r="U54" s="3"/>
      <c r="V54" s="3"/>
      <c r="W54" s="3"/>
      <c r="X54" s="1" t="s">
        <v>86</v>
      </c>
    </row>
    <row r="55" spans="6:34" s="1" customFormat="1" ht="7.5" customHeight="1" thickBot="1">
      <c r="F55" s="6" t="s">
        <v>87</v>
      </c>
      <c r="AH55" s="68"/>
    </row>
    <row r="56" spans="6:34" s="1" customFormat="1" ht="11.25" customHeight="1" thickBot="1">
      <c r="F56" s="69"/>
      <c r="G56" s="69"/>
      <c r="H56" s="69"/>
      <c r="I56" s="69"/>
      <c r="K56" s="1" t="s">
        <v>88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69"/>
      <c r="AC56" s="69"/>
      <c r="AD56" s="69"/>
      <c r="AE56" s="69"/>
      <c r="AH56" s="68"/>
    </row>
    <row r="57" spans="6:34" s="1" customFormat="1" ht="7.5" customHeight="1" thickBot="1">
      <c r="F57" s="69"/>
      <c r="G57" s="69"/>
      <c r="H57" s="69"/>
      <c r="I57" s="69"/>
      <c r="R57" s="6" t="s">
        <v>87</v>
      </c>
      <c r="S57" s="6"/>
      <c r="AH57" s="68"/>
    </row>
    <row r="58" spans="5:34" s="1" customFormat="1" ht="11.25" customHeight="1" thickBot="1">
      <c r="E58" s="1" t="s">
        <v>89</v>
      </c>
      <c r="F58" s="69"/>
      <c r="G58" s="69"/>
      <c r="H58" s="69"/>
      <c r="I58" s="69"/>
      <c r="K58" s="1" t="s">
        <v>90</v>
      </c>
      <c r="R58" s="3"/>
      <c r="S58" s="3"/>
      <c r="T58" s="39"/>
      <c r="U58" s="39"/>
      <c r="V58" s="39"/>
      <c r="W58" s="39"/>
      <c r="X58" s="39"/>
      <c r="Y58" s="39"/>
      <c r="Z58" s="39"/>
      <c r="AA58" s="39"/>
      <c r="AB58" s="70"/>
      <c r="AC58" s="70"/>
      <c r="AD58" s="70"/>
      <c r="AE58" s="70"/>
      <c r="AH58" s="68"/>
    </row>
    <row r="59" spans="6:19" s="1" customFormat="1" ht="7.5" customHeight="1">
      <c r="F59" s="71" t="s">
        <v>87</v>
      </c>
      <c r="G59" s="71"/>
      <c r="H59" s="71"/>
      <c r="I59" s="71"/>
      <c r="R59" s="6" t="s">
        <v>87</v>
      </c>
      <c r="S59" s="6"/>
    </row>
    <row r="60" s="1" customFormat="1" ht="4.5" customHeight="1"/>
    <row r="61" spans="2:34" s="1" customFormat="1" ht="9.75" customHeight="1">
      <c r="B61" s="1" t="s">
        <v>91</v>
      </c>
      <c r="G61" s="3"/>
      <c r="H61" s="3"/>
      <c r="I61" s="3"/>
      <c r="K61" s="1" t="s">
        <v>92</v>
      </c>
      <c r="Q61" s="41"/>
      <c r="W61" s="33" t="s">
        <v>93</v>
      </c>
      <c r="X61" s="3"/>
      <c r="Y61" s="3"/>
      <c r="Z61" s="3"/>
      <c r="AA61" s="3"/>
      <c r="AB61" s="3"/>
      <c r="AC61" s="42" t="s">
        <v>94</v>
      </c>
      <c r="AD61" s="3"/>
      <c r="AE61" s="3"/>
      <c r="AF61" s="3"/>
      <c r="AG61" s="3"/>
      <c r="AH61" s="3"/>
    </row>
    <row r="62" spans="7:17" s="1" customFormat="1" ht="10.5" customHeight="1">
      <c r="G62" s="71" t="s">
        <v>87</v>
      </c>
      <c r="H62" s="71"/>
      <c r="I62" s="71"/>
      <c r="J62" s="71"/>
      <c r="Q62" s="41"/>
    </row>
    <row r="63" spans="2:34" s="1" customFormat="1" ht="9.75" customHeight="1">
      <c r="B63" s="43" t="s">
        <v>95</v>
      </c>
      <c r="C63" s="43"/>
      <c r="D63" s="43"/>
      <c r="Q63" s="44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</row>
    <row r="64" spans="1:34" ht="11.25" customHeight="1">
      <c r="A64"/>
      <c r="B64" s="73" t="s">
        <v>96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/>
      <c r="S64"/>
      <c r="T64" s="1" t="s">
        <v>97</v>
      </c>
      <c r="W64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</row>
    <row r="65" spans="2:34" s="1" customFormat="1" ht="7.5" customHeight="1">
      <c r="B65" s="71" t="s">
        <v>87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41"/>
      <c r="X65" s="71" t="s">
        <v>98</v>
      </c>
      <c r="Y65" s="71"/>
      <c r="Z65" s="71"/>
      <c r="AA65" s="71"/>
      <c r="AB65" s="71"/>
      <c r="AC65" s="71"/>
      <c r="AD65" s="71"/>
      <c r="AE65" s="71"/>
      <c r="AF65" s="71"/>
      <c r="AG65" s="71"/>
      <c r="AH65" s="71"/>
    </row>
    <row r="66" spans="2:34" s="1" customFormat="1" ht="11.25" customHeight="1">
      <c r="B66" s="1" t="s">
        <v>99</v>
      </c>
      <c r="E66" s="72"/>
      <c r="F66" s="72"/>
      <c r="G66" s="3"/>
      <c r="H66" s="3"/>
      <c r="I66" s="3"/>
      <c r="K66" s="51" t="s">
        <v>100</v>
      </c>
      <c r="L66" s="51"/>
      <c r="M66" s="51"/>
      <c r="N66" s="51"/>
      <c r="O66" s="51"/>
      <c r="P66" s="51"/>
      <c r="Q66" s="4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</row>
    <row r="67" spans="5:17" s="1" customFormat="1" ht="9" customHeight="1">
      <c r="E67" s="40" t="s">
        <v>101</v>
      </c>
      <c r="G67" s="6" t="s">
        <v>102</v>
      </c>
      <c r="H67" s="6"/>
      <c r="I67" s="6"/>
      <c r="K67" s="6" t="s">
        <v>103</v>
      </c>
      <c r="L67" s="6"/>
      <c r="M67" s="6"/>
      <c r="N67" s="6"/>
      <c r="O67" s="6"/>
      <c r="P67" s="6"/>
      <c r="Q67" s="41"/>
    </row>
    <row r="68" spans="1:34" ht="11.25" customHeight="1">
      <c r="A68"/>
      <c r="B68" s="45" t="s">
        <v>104</v>
      </c>
      <c r="C68" s="45"/>
      <c r="D68" s="45"/>
      <c r="E68"/>
      <c r="F68"/>
      <c r="G68" s="3"/>
      <c r="H68" s="3"/>
      <c r="I68" s="3"/>
      <c r="J68"/>
      <c r="K68" s="51" t="s">
        <v>105</v>
      </c>
      <c r="L68" s="51"/>
      <c r="M68" s="51"/>
      <c r="N68" s="51"/>
      <c r="O68" s="51"/>
      <c r="P68" s="51"/>
      <c r="Q68" s="41"/>
      <c r="R68"/>
      <c r="S68"/>
      <c r="T68" s="1" t="s">
        <v>106</v>
      </c>
      <c r="W68"/>
      <c r="X68" s="3"/>
      <c r="Y68" s="3"/>
      <c r="Z68" s="3"/>
      <c r="AA68"/>
      <c r="AB68" s="69"/>
      <c r="AC68" s="69"/>
      <c r="AD68" s="69"/>
      <c r="AE68" s="69"/>
      <c r="AF68"/>
      <c r="AG68"/>
      <c r="AH68" s="3"/>
    </row>
    <row r="69" spans="5:34" ht="11.25">
      <c r="E69" s="48"/>
      <c r="F69" s="48"/>
      <c r="G69" s="6" t="s">
        <v>102</v>
      </c>
      <c r="H69" s="6"/>
      <c r="I69" s="6"/>
      <c r="K69" s="6" t="s">
        <v>103</v>
      </c>
      <c r="L69" s="6"/>
      <c r="M69" s="6"/>
      <c r="N69" s="6"/>
      <c r="O69" s="6"/>
      <c r="P69" s="6"/>
      <c r="Q69" s="41"/>
      <c r="X69" s="6" t="s">
        <v>101</v>
      </c>
      <c r="Y69" s="6"/>
      <c r="Z69" s="6"/>
      <c r="AB69" s="71" t="s">
        <v>102</v>
      </c>
      <c r="AC69" s="71"/>
      <c r="AD69" s="71"/>
      <c r="AE69" s="71"/>
      <c r="AH69" s="6" t="s">
        <v>103</v>
      </c>
    </row>
    <row r="70" spans="1:34" ht="11.25" customHeight="1">
      <c r="A70"/>
      <c r="B70" s="1" t="s">
        <v>107</v>
      </c>
      <c r="E70" s="48"/>
      <c r="F70" s="48"/>
      <c r="G70" s="3"/>
      <c r="H70" s="3"/>
      <c r="I70" s="3"/>
      <c r="J70"/>
      <c r="K70" s="8"/>
      <c r="L70" s="8"/>
      <c r="M70" s="8"/>
      <c r="N70" s="8"/>
      <c r="O70" s="8"/>
      <c r="P70" s="8"/>
      <c r="Q70" s="41"/>
      <c r="R70"/>
      <c r="S70"/>
      <c r="T70" s="1" t="s">
        <v>108</v>
      </c>
      <c r="W70"/>
      <c r="X70" s="3"/>
      <c r="Y70" s="3"/>
      <c r="Z70" s="3"/>
      <c r="AA70"/>
      <c r="AB70" s="69"/>
      <c r="AC70" s="69"/>
      <c r="AD70" s="69"/>
      <c r="AE70" s="69"/>
      <c r="AF70"/>
      <c r="AG70"/>
      <c r="AH70" s="3"/>
    </row>
    <row r="71" spans="5:34" ht="11.25">
      <c r="E71" s="40" t="s">
        <v>101</v>
      </c>
      <c r="G71" s="6" t="s">
        <v>102</v>
      </c>
      <c r="H71" s="6"/>
      <c r="I71" s="6"/>
      <c r="K71" s="6" t="s">
        <v>103</v>
      </c>
      <c r="L71" s="6"/>
      <c r="M71" s="6"/>
      <c r="N71" s="6"/>
      <c r="O71" s="6"/>
      <c r="P71" s="6"/>
      <c r="Q71" s="41"/>
      <c r="T71" s="11" t="s">
        <v>109</v>
      </c>
      <c r="U71" s="11"/>
      <c r="V71" s="11"/>
      <c r="X71" s="6" t="s">
        <v>101</v>
      </c>
      <c r="Y71" s="6"/>
      <c r="Z71" s="6"/>
      <c r="AB71" s="71" t="s">
        <v>102</v>
      </c>
      <c r="AC71" s="71"/>
      <c r="AD71" s="71"/>
      <c r="AE71" s="71"/>
      <c r="AH71" s="6" t="s">
        <v>103</v>
      </c>
    </row>
    <row r="72" s="1" customFormat="1" ht="4.5" customHeight="1">
      <c r="Q72" s="41"/>
    </row>
    <row r="73" spans="2:27" s="1" customFormat="1" ht="11.25" customHeight="1">
      <c r="B73" s="33"/>
      <c r="C73" s="33"/>
      <c r="D73" s="33" t="s">
        <v>110</v>
      </c>
      <c r="F73" s="33" t="s">
        <v>111</v>
      </c>
      <c r="G73" s="3" t="s">
        <v>112</v>
      </c>
      <c r="H73" s="3"/>
      <c r="I73" s="3"/>
      <c r="J73" s="1" t="s">
        <v>113</v>
      </c>
      <c r="Q73" s="41"/>
      <c r="W73" s="42" t="s">
        <v>110</v>
      </c>
      <c r="AA73" s="1" t="s">
        <v>114</v>
      </c>
    </row>
  </sheetData>
  <sheetProtection/>
  <mergeCells count="160">
    <mergeCell ref="C42:G42"/>
    <mergeCell ref="I42:L42"/>
    <mergeCell ref="Z42:AD42"/>
    <mergeCell ref="AE42:AH42"/>
    <mergeCell ref="E69:F70"/>
    <mergeCell ref="AB69:AE69"/>
    <mergeCell ref="AB70:AE70"/>
    <mergeCell ref="AB71:AE71"/>
    <mergeCell ref="C33:G33"/>
    <mergeCell ref="I33:L33"/>
    <mergeCell ref="Z33:AD33"/>
    <mergeCell ref="AE33:AH33"/>
    <mergeCell ref="B65:P65"/>
    <mergeCell ref="X65:AH65"/>
    <mergeCell ref="E66:F66"/>
    <mergeCell ref="K66:P66"/>
    <mergeCell ref="X66:AH66"/>
    <mergeCell ref="K68:P68"/>
    <mergeCell ref="AB68:AE68"/>
    <mergeCell ref="G62:J62"/>
    <mergeCell ref="X63:AH64"/>
    <mergeCell ref="B64:Q64"/>
    <mergeCell ref="AH55:AH56"/>
    <mergeCell ref="F56:I58"/>
    <mergeCell ref="AB56:AE56"/>
    <mergeCell ref="AH57:AH58"/>
    <mergeCell ref="AB58:AE58"/>
    <mergeCell ref="F59:I59"/>
    <mergeCell ref="Z51:AD51"/>
    <mergeCell ref="AE51:AH51"/>
    <mergeCell ref="Z52:AD52"/>
    <mergeCell ref="AE52:AH52"/>
    <mergeCell ref="C46:G46"/>
    <mergeCell ref="I46:L46"/>
    <mergeCell ref="Z46:AD46"/>
    <mergeCell ref="AE46:AH46"/>
    <mergeCell ref="C31:G31"/>
    <mergeCell ref="I31:L31"/>
    <mergeCell ref="Z31:AD31"/>
    <mergeCell ref="AE31:AH31"/>
    <mergeCell ref="C44:G44"/>
    <mergeCell ref="I44:L44"/>
    <mergeCell ref="Z44:AD44"/>
    <mergeCell ref="AE44:AH44"/>
    <mergeCell ref="C49:G49"/>
    <mergeCell ref="I49:L49"/>
    <mergeCell ref="Z49:AD49"/>
    <mergeCell ref="AE49:AH49"/>
    <mergeCell ref="C35:G35"/>
    <mergeCell ref="I35:L35"/>
    <mergeCell ref="Z35:AD35"/>
    <mergeCell ref="AE35:AH35"/>
    <mergeCell ref="C27:G27"/>
    <mergeCell ref="I27:L27"/>
    <mergeCell ref="Z27:AD27"/>
    <mergeCell ref="AE27:AH27"/>
    <mergeCell ref="C48:G48"/>
    <mergeCell ref="I48:L48"/>
    <mergeCell ref="Z48:AD48"/>
    <mergeCell ref="AE48:AH48"/>
    <mergeCell ref="C47:G47"/>
    <mergeCell ref="I47:L47"/>
    <mergeCell ref="Z47:AD47"/>
    <mergeCell ref="AE47:AH47"/>
    <mergeCell ref="C45:G45"/>
    <mergeCell ref="I45:L45"/>
    <mergeCell ref="Z45:AD45"/>
    <mergeCell ref="AE45:AH45"/>
    <mergeCell ref="C43:G43"/>
    <mergeCell ref="I43:L43"/>
    <mergeCell ref="Z43:AD43"/>
    <mergeCell ref="AE43:AH43"/>
    <mergeCell ref="C38:G38"/>
    <mergeCell ref="I38:L38"/>
    <mergeCell ref="Z38:AD38"/>
    <mergeCell ref="AE38:AH38"/>
    <mergeCell ref="C41:G41"/>
    <mergeCell ref="I41:L41"/>
    <mergeCell ref="Z41:AD41"/>
    <mergeCell ref="AE41:AH41"/>
    <mergeCell ref="C39:G39"/>
    <mergeCell ref="I39:L39"/>
    <mergeCell ref="Z39:AD39"/>
    <mergeCell ref="AE39:AH39"/>
    <mergeCell ref="C37:G37"/>
    <mergeCell ref="I37:L37"/>
    <mergeCell ref="Z37:AD37"/>
    <mergeCell ref="AE37:AH37"/>
    <mergeCell ref="C36:G36"/>
    <mergeCell ref="I36:L36"/>
    <mergeCell ref="Z36:AD36"/>
    <mergeCell ref="AE36:AH36"/>
    <mergeCell ref="C40:G40"/>
    <mergeCell ref="I40:L40"/>
    <mergeCell ref="Z40:AD40"/>
    <mergeCell ref="AE40:AH40"/>
    <mergeCell ref="C32:G32"/>
    <mergeCell ref="I32:L32"/>
    <mergeCell ref="Z32:AD32"/>
    <mergeCell ref="AE32:AH32"/>
    <mergeCell ref="C30:G30"/>
    <mergeCell ref="I30:L30"/>
    <mergeCell ref="Z30:AD30"/>
    <mergeCell ref="AE30:AH30"/>
    <mergeCell ref="C29:G29"/>
    <mergeCell ref="I29:L29"/>
    <mergeCell ref="Z29:AD29"/>
    <mergeCell ref="AE29:AH29"/>
    <mergeCell ref="C28:G28"/>
    <mergeCell ref="I28:L28"/>
    <mergeCell ref="Z28:AD28"/>
    <mergeCell ref="AE28:AH28"/>
    <mergeCell ref="C26:G26"/>
    <mergeCell ref="I26:L26"/>
    <mergeCell ref="Z26:AD26"/>
    <mergeCell ref="AE26:AH26"/>
    <mergeCell ref="AE24:AH24"/>
    <mergeCell ref="C34:G34"/>
    <mergeCell ref="I34:L34"/>
    <mergeCell ref="Z34:AD34"/>
    <mergeCell ref="AE34:AH34"/>
    <mergeCell ref="S23:U23"/>
    <mergeCell ref="C24:G24"/>
    <mergeCell ref="I24:L24"/>
    <mergeCell ref="N24:O24"/>
    <mergeCell ref="P24:R24"/>
    <mergeCell ref="S24:U24"/>
    <mergeCell ref="V24:X24"/>
    <mergeCell ref="Z24:AD24"/>
    <mergeCell ref="V22:X23"/>
    <mergeCell ref="Y22:Y23"/>
    <mergeCell ref="Z22:AD23"/>
    <mergeCell ref="AE22:AH23"/>
    <mergeCell ref="L19:N19"/>
    <mergeCell ref="O19:T19"/>
    <mergeCell ref="B22:B23"/>
    <mergeCell ref="C22:H22"/>
    <mergeCell ref="I22:M22"/>
    <mergeCell ref="N22:O23"/>
    <mergeCell ref="P22:U22"/>
    <mergeCell ref="C23:G23"/>
    <mergeCell ref="I23:L23"/>
    <mergeCell ref="P23:R23"/>
    <mergeCell ref="D14:AH14"/>
    <mergeCell ref="D16:AH16"/>
    <mergeCell ref="L18:N18"/>
    <mergeCell ref="O18:T18"/>
    <mergeCell ref="B8:C8"/>
    <mergeCell ref="D8:AH8"/>
    <mergeCell ref="B10:C10"/>
    <mergeCell ref="D10:AH10"/>
    <mergeCell ref="D12:AH12"/>
    <mergeCell ref="A1:AH1"/>
    <mergeCell ref="B3:AF4"/>
    <mergeCell ref="B6:AH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Corporate Edition</cp:lastModifiedBy>
  <cp:lastPrinted>2012-11-26T06:21:11Z</cp:lastPrinted>
  <dcterms:created xsi:type="dcterms:W3CDTF">2012-11-26T06:21:11Z</dcterms:created>
  <dcterms:modified xsi:type="dcterms:W3CDTF">2012-11-27T15:46:42Z</dcterms:modified>
  <cp:category/>
  <cp:version/>
  <cp:contentType/>
  <cp:contentStatus/>
  <cp:revision>1</cp:revision>
</cp:coreProperties>
</file>