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<sst xmlns="http://schemas.openxmlformats.org/spreadsheetml/2006/main" count="209" uniqueCount="129">
  <si>
    <t xml:space="preserve">Но-
мер
по по-
рядку </t>
  </si>
  <si>
    <t>Товар</t>
  </si>
  <si>
    <t>Единица измерения</t>
  </si>
  <si>
    <t>Вид упаковки</t>
  </si>
  <si>
    <t>Количество</t>
  </si>
  <si>
    <t>Масса брутто</t>
  </si>
  <si>
    <t>Коли-
чество 
(масса 
нетто)</t>
  </si>
  <si>
    <t>Цена,
руб. коп.</t>
  </si>
  <si>
    <t>Сумма без
учета НДС,
руб. коп.</t>
  </si>
  <si>
    <t>наименование, характеристика, сорт, артикул товара</t>
  </si>
  <si>
    <t>код</t>
  </si>
  <si>
    <t>наиме- нование</t>
  </si>
  <si>
    <t>код по ОКЕИ</t>
  </si>
  <si>
    <t>в одном месте</t>
  </si>
  <si>
    <t>мест,
штук</t>
  </si>
  <si>
    <t>шарф, арт. 26-ТУ-К</t>
  </si>
  <si>
    <t>26-ТУ-К</t>
  </si>
  <si>
    <t>шт</t>
  </si>
  <si>
    <t>комплект ( берет+ шарф), арт. ADRIANNA/890</t>
  </si>
  <si>
    <t>ADRIANNA/890</t>
  </si>
  <si>
    <t xml:space="preserve">шапка, бежевый, арт. Amsterdam Камея          </t>
  </si>
  <si>
    <t xml:space="preserve">Amsterdam Камея          </t>
  </si>
  <si>
    <t xml:space="preserve">шапка, графит, арт. Amsterdam Камея          </t>
  </si>
  <si>
    <t>шапка коричневый, арт. ANABEL Камея</t>
  </si>
  <si>
    <t>ANABEL Камея</t>
  </si>
  <si>
    <t xml:space="preserve">шапка женская, арт. ANABEL/559               </t>
  </si>
  <si>
    <t xml:space="preserve">ANABEL/559               </t>
  </si>
  <si>
    <t>комплект ( шапка+ шарф), арт. ANGELINA/452</t>
  </si>
  <si>
    <t>ANGELINA/452</t>
  </si>
  <si>
    <t>шапка белый, арт. CAMILLA Камея</t>
  </si>
  <si>
    <t>CAMILLA Камея</t>
  </si>
  <si>
    <t>шапка молочный, арт. CAMILLA Камея</t>
  </si>
  <si>
    <t>шапка черный, арт. CARLA Камея</t>
  </si>
  <si>
    <t>CARLA Камея</t>
  </si>
  <si>
    <t>блузка женская лазурный 164-092-100 (46), арт. CARLOTTA/023</t>
  </si>
  <si>
    <t>CARLOTTA/023</t>
  </si>
  <si>
    <t>ушанка бежевый с коричневым, арт. CAROLINA Камея</t>
  </si>
  <si>
    <t>CAROLINA Камея</t>
  </si>
  <si>
    <t>шапка бежевый, арт. CORNELIA Камея</t>
  </si>
  <si>
    <t>CORNELIA Камея</t>
  </si>
  <si>
    <t>шапка бежевый с коричневым, арт. DORIS Камея</t>
  </si>
  <si>
    <t>DORIS Камея</t>
  </si>
  <si>
    <t>шапка светло серый с графитом, арт. DORIS Камея</t>
  </si>
  <si>
    <t>туника женская черный 164-096-104 (48), арт. GERA/004</t>
  </si>
  <si>
    <t>GERA/004</t>
  </si>
  <si>
    <t>платье женское 164-088-096 (44), черный, арт. GRAPPA/004</t>
  </si>
  <si>
    <t>GRAPPA/004</t>
  </si>
  <si>
    <t xml:space="preserve">шляпа женская, арт. KORNELIA/857             </t>
  </si>
  <si>
    <t xml:space="preserve">KORNELIA/857             </t>
  </si>
  <si>
    <t>блузка женская черный 164-092-100 (46), арт. LINDA/004</t>
  </si>
  <si>
    <t>LINDA/004</t>
  </si>
  <si>
    <t xml:space="preserve">ушанка молочный, арт. MARGHERITA Камея         </t>
  </si>
  <si>
    <t xml:space="preserve">MARGHERITA Камея         </t>
  </si>
  <si>
    <t xml:space="preserve">берет женский, арт. MEGAN/2040               </t>
  </si>
  <si>
    <t xml:space="preserve">MEGAN/2040               </t>
  </si>
  <si>
    <t xml:space="preserve">берет женский, арт. MEGAN/640                </t>
  </si>
  <si>
    <t xml:space="preserve">MEGAN/640                </t>
  </si>
  <si>
    <t xml:space="preserve">шапка молочный, арт. Natalia Камея            </t>
  </si>
  <si>
    <t xml:space="preserve">Natalia Камея            </t>
  </si>
  <si>
    <t xml:space="preserve">шапка, белый, арт. Nebraska Камея           </t>
  </si>
  <si>
    <t xml:space="preserve">Nebraska Камея           </t>
  </si>
  <si>
    <t xml:space="preserve">шапка, темно-серый, арт. Nebraska Камея           </t>
  </si>
  <si>
    <t>шапка светло-серый, арт. OLIVIA  Камея</t>
  </si>
  <si>
    <t>OLIVIA  Камея</t>
  </si>
  <si>
    <t>шапка черный, арт. OLIVIA  Камея</t>
  </si>
  <si>
    <t>шапка черный, арт. PATRICIA  Камея</t>
  </si>
  <si>
    <t>PATRICIA  Камея</t>
  </si>
  <si>
    <t>шапка бежевый, арт. PENELOPE  Камея</t>
  </si>
  <si>
    <t>PENELOPE  Камея</t>
  </si>
  <si>
    <t>берет женский, арт. PRITTY/018</t>
  </si>
  <si>
    <t>PRITTY/018</t>
  </si>
  <si>
    <t>ушанка молочный, арт. RAUBKI Камея</t>
  </si>
  <si>
    <t>RAUBKI Камея</t>
  </si>
  <si>
    <t xml:space="preserve">шапка черный с белым, арт. SABINA Камея </t>
  </si>
  <si>
    <t xml:space="preserve">SABINA Камея </t>
  </si>
  <si>
    <t xml:space="preserve">берет женский, арт. SARINA BERET/018         </t>
  </si>
  <si>
    <t xml:space="preserve">SARINA BERET/018         </t>
  </si>
  <si>
    <t>берет женский, арт. VALERIA/000</t>
  </si>
  <si>
    <t>VALERIA/000</t>
  </si>
  <si>
    <t>берет женский, арт. VALERIA/452</t>
  </si>
  <si>
    <t>VALERIA/452</t>
  </si>
  <si>
    <t>комплект шапка+шарф белый-св.бежевый 56-58, арт. АНИТА 4146L/11/61</t>
  </si>
  <si>
    <t>АНИТА 4146L/11/61</t>
  </si>
  <si>
    <t>шапка кэмел-св. бежевый 56-58, арт. Глория 4150/35/61в</t>
  </si>
  <si>
    <t>Глория 4150/35/61в</t>
  </si>
  <si>
    <t>берет темно-серый 56-58, арт. ИЗАБЕЛЛА 4153N/44</t>
  </si>
  <si>
    <t>ИЗАБЕЛЛА 4153N/44</t>
  </si>
  <si>
    <t xml:space="preserve">шарф, белый, арт. Камея                    </t>
  </si>
  <si>
    <t xml:space="preserve">Камея                    </t>
  </si>
  <si>
    <t xml:space="preserve">шарф серый, арт. Камея                    </t>
  </si>
  <si>
    <t>комплект берет+шарф молочный/серый 56-58, арт. МИШЕЛЬ 4152/11/33</t>
  </si>
  <si>
    <t>МИШЕЛЬ 4152/11/33</t>
  </si>
  <si>
    <t>комплект берет+шарф 56-58, арт. МИШЕЛЬ 4152/18/11</t>
  </si>
  <si>
    <t>МИШЕЛЬ 4152/18/11</t>
  </si>
  <si>
    <t>комплект шапка+шарф белый-кэмэл 56-58, арт. САНТА 4148L/11/35</t>
  </si>
  <si>
    <t>САНТА 4148L/11/35</t>
  </si>
  <si>
    <t>комплект шапка+шарф черный с белым 56-58, арт. САНТА 4148L/18/11</t>
  </si>
  <si>
    <t>САНТА 4148L/18/11</t>
  </si>
  <si>
    <t xml:space="preserve">Alin08 
</t>
  </si>
  <si>
    <t xml:space="preserve">nnaattaa 
</t>
  </si>
  <si>
    <t xml:space="preserve">Аннэт321 
</t>
  </si>
  <si>
    <t xml:space="preserve">Жужочка 
</t>
  </si>
  <si>
    <t>Loric76</t>
  </si>
  <si>
    <t xml:space="preserve">Kulebyaka 
</t>
  </si>
  <si>
    <t xml:space="preserve">mashuk11 
</t>
  </si>
  <si>
    <t>ya</t>
  </si>
  <si>
    <t>Ima</t>
  </si>
  <si>
    <t>elena.nsk</t>
  </si>
  <si>
    <t xml:space="preserve">
Люси83 
</t>
  </si>
  <si>
    <t xml:space="preserve">marinula 
</t>
  </si>
  <si>
    <t xml:space="preserve">сонец 
</t>
  </si>
  <si>
    <t xml:space="preserve">Даймонд 
</t>
  </si>
  <si>
    <t xml:space="preserve">НТК 
</t>
  </si>
  <si>
    <t xml:space="preserve">RUD2010 
</t>
  </si>
  <si>
    <t xml:space="preserve">Marina 
</t>
  </si>
  <si>
    <t xml:space="preserve">серьезная ngs 
</t>
  </si>
  <si>
    <t>ANGELINA/453</t>
  </si>
  <si>
    <t>Elizet</t>
  </si>
  <si>
    <t xml:space="preserve">Aletiom </t>
  </si>
  <si>
    <t xml:space="preserve">market 
</t>
  </si>
  <si>
    <t xml:space="preserve">leutmana 
</t>
  </si>
  <si>
    <t>Ларчик-Луна</t>
  </si>
  <si>
    <t xml:space="preserve">Shine-K 
</t>
  </si>
  <si>
    <t xml:space="preserve">Tahira09 
</t>
  </si>
  <si>
    <t xml:space="preserve">lapsha
</t>
  </si>
  <si>
    <t xml:space="preserve">Ларчик-Луна
</t>
  </si>
  <si>
    <t>pristroy</t>
  </si>
  <si>
    <t>summa</t>
  </si>
  <si>
    <t>Itogo s ORG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</si>
</sst>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"/>
    <numFmt numFmtId="188" formatCode="0.000"/>
  </numFmts>
  <fonts count="37">
    <font>
      <sz val="8"/>
      <name val="Arial"/>
      <family val="2"/>
    </font>
    <font>
      <sz val="7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188" fontId="0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0" fillId="0" borderId="16" xfId="0" applyNumberForma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2" xfId="0" applyNumberForma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1" fontId="1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top"/>
    </xf>
    <xf numFmtId="0" fontId="0" fillId="0" borderId="18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left" vertical="top"/>
    </xf>
    <xf numFmtId="0" fontId="0" fillId="0" borderId="20" xfId="0" applyNumberFormat="1" applyBorder="1" applyAlignment="1">
      <alignment horizontal="left" vertical="top"/>
    </xf>
    <xf numFmtId="0" fontId="0" fillId="0" borderId="12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left" vertical="center"/>
    </xf>
    <xf numFmtId="0" fontId="0" fillId="0" borderId="22" xfId="0" applyNumberFormat="1" applyBorder="1" applyAlignment="1">
      <alignment horizontal="left" vertical="center"/>
    </xf>
    <xf numFmtId="2" fontId="0" fillId="0" borderId="12" xfId="0" applyNumberFormat="1" applyBorder="1" applyAlignment="1">
      <alignment horizontal="left" vertical="top"/>
    </xf>
    <xf numFmtId="1" fontId="19" fillId="0" borderId="14" xfId="0" applyNumberFormat="1" applyFont="1" applyBorder="1" applyAlignment="1">
      <alignment horizontal="center" vertical="top"/>
    </xf>
    <xf numFmtId="2" fontId="0" fillId="0" borderId="23" xfId="0" applyNumberFormat="1" applyBorder="1" applyAlignment="1">
      <alignment horizontal="left" vertical="top"/>
    </xf>
    <xf numFmtId="2" fontId="0" fillId="0" borderId="20" xfId="0" applyNumberFormat="1" applyBorder="1" applyAlignment="1">
      <alignment horizontal="left" vertical="top"/>
    </xf>
    <xf numFmtId="4" fontId="0" fillId="0" borderId="12" xfId="0" applyNumberFormat="1" applyBorder="1" applyAlignment="1">
      <alignment horizontal="left" vertical="top"/>
    </xf>
    <xf numFmtId="4" fontId="0" fillId="0" borderId="20" xfId="0" applyNumberForma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53"/>
  <sheetViews>
    <sheetView tabSelected="1" zoomScalePageLayoutView="0" workbookViewId="0" topLeftCell="A1">
      <selection activeCell="AO9" sqref="AO9"/>
    </sheetView>
  </sheetViews>
  <sheetFormatPr defaultColWidth="10.66015625" defaultRowHeight="11.25"/>
  <cols>
    <col min="1" max="1" width="9.6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7.33203125" style="1" customWidth="1"/>
    <col min="14" max="14" width="4.83203125" style="1" customWidth="1"/>
    <col min="15" max="15" width="2" style="1" customWidth="1"/>
    <col min="16" max="16" width="2.5" style="1" customWidth="1"/>
    <col min="17" max="17" width="2.16015625" style="1" customWidth="1"/>
    <col min="18" max="18" width="2.33203125" style="1" customWidth="1"/>
    <col min="19" max="19" width="2.16015625" style="1" customWidth="1"/>
    <col min="20" max="20" width="5" style="1" customWidth="1"/>
    <col min="21" max="21" width="2" style="1" customWidth="1"/>
    <col min="22" max="22" width="2.16015625" style="1" customWidth="1"/>
    <col min="23" max="23" width="6.83203125" style="1" customWidth="1"/>
    <col min="24" max="24" width="1.3359375" style="1" customWidth="1"/>
    <col min="25" max="25" width="10.33203125" style="1" customWidth="1"/>
    <col min="26" max="26" width="2.5" style="1" customWidth="1"/>
    <col min="27" max="27" width="1.83203125" style="1" customWidth="1"/>
    <col min="28" max="28" width="4.5" style="1" customWidth="1"/>
    <col min="29" max="29" width="3.5" style="1" customWidth="1"/>
    <col min="30" max="30" width="0.82421875" style="1" customWidth="1"/>
    <col min="31" max="31" width="7.33203125" style="1" customWidth="1"/>
    <col min="32" max="32" width="0.1640625" style="1" customWidth="1"/>
    <col min="33" max="33" width="1.83203125" style="1" customWidth="1"/>
    <col min="34" max="34" width="5.5" style="1" customWidth="1"/>
  </cols>
  <sheetData>
    <row r="1" spans="1:36" s="3" customFormat="1" ht="10.5" customHeight="1">
      <c r="A1" s="4"/>
      <c r="B1" s="29" t="s">
        <v>0</v>
      </c>
      <c r="C1" s="31" t="s">
        <v>1</v>
      </c>
      <c r="D1" s="31"/>
      <c r="E1" s="31"/>
      <c r="F1" s="31"/>
      <c r="G1" s="31"/>
      <c r="H1" s="31"/>
      <c r="I1" s="31" t="s">
        <v>2</v>
      </c>
      <c r="J1" s="31"/>
      <c r="K1" s="31"/>
      <c r="L1" s="31"/>
      <c r="M1" s="31"/>
      <c r="N1" s="29" t="s">
        <v>3</v>
      </c>
      <c r="O1" s="29"/>
      <c r="P1" s="31" t="s">
        <v>4</v>
      </c>
      <c r="Q1" s="31"/>
      <c r="R1" s="31"/>
      <c r="S1" s="31"/>
      <c r="T1" s="31"/>
      <c r="U1" s="31"/>
      <c r="V1" s="29" t="s">
        <v>5</v>
      </c>
      <c r="W1" s="29"/>
      <c r="X1" s="29"/>
      <c r="Y1" s="29" t="s">
        <v>6</v>
      </c>
      <c r="Z1" s="29" t="s">
        <v>7</v>
      </c>
      <c r="AA1" s="29"/>
      <c r="AB1" s="29"/>
      <c r="AC1" s="29"/>
      <c r="AD1" s="29"/>
      <c r="AE1" s="29" t="s">
        <v>8</v>
      </c>
      <c r="AF1" s="29"/>
      <c r="AG1" s="29"/>
      <c r="AH1" s="36"/>
      <c r="AI1" s="32" t="s">
        <v>127</v>
      </c>
      <c r="AJ1" s="32" t="s">
        <v>128</v>
      </c>
    </row>
    <row r="2" spans="1:36" s="3" customFormat="1" ht="42.75" customHeight="1">
      <c r="A2" s="4"/>
      <c r="B2" s="29"/>
      <c r="C2" s="29" t="s">
        <v>9</v>
      </c>
      <c r="D2" s="29"/>
      <c r="E2" s="29"/>
      <c r="F2" s="29"/>
      <c r="G2" s="29"/>
      <c r="H2" s="2" t="s">
        <v>10</v>
      </c>
      <c r="I2" s="29" t="s">
        <v>11</v>
      </c>
      <c r="J2" s="29"/>
      <c r="K2" s="29"/>
      <c r="L2" s="29"/>
      <c r="M2" s="5" t="s">
        <v>12</v>
      </c>
      <c r="N2" s="29"/>
      <c r="O2" s="29"/>
      <c r="P2" s="29" t="s">
        <v>13</v>
      </c>
      <c r="Q2" s="29"/>
      <c r="R2" s="29"/>
      <c r="S2" s="29" t="s">
        <v>14</v>
      </c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36"/>
      <c r="AI2" s="33"/>
      <c r="AJ2" s="33"/>
    </row>
    <row r="3" spans="1:36" s="6" customFormat="1" ht="11.25" customHeight="1" thickBot="1">
      <c r="A3" s="7"/>
      <c r="B3" s="8">
        <v>1</v>
      </c>
      <c r="C3" s="30">
        <v>2</v>
      </c>
      <c r="D3" s="30"/>
      <c r="E3" s="30"/>
      <c r="F3" s="30"/>
      <c r="G3" s="30"/>
      <c r="H3" s="9">
        <v>3</v>
      </c>
      <c r="I3" s="30">
        <v>4</v>
      </c>
      <c r="J3" s="30"/>
      <c r="K3" s="30"/>
      <c r="L3" s="30"/>
      <c r="M3" s="9">
        <v>5</v>
      </c>
      <c r="N3" s="28">
        <v>6</v>
      </c>
      <c r="O3" s="28"/>
      <c r="P3" s="28">
        <v>7</v>
      </c>
      <c r="Q3" s="28"/>
      <c r="R3" s="28"/>
      <c r="S3" s="28">
        <v>8</v>
      </c>
      <c r="T3" s="28"/>
      <c r="U3" s="28"/>
      <c r="V3" s="28">
        <v>9</v>
      </c>
      <c r="W3" s="28"/>
      <c r="X3" s="28"/>
      <c r="Y3" s="9">
        <v>10</v>
      </c>
      <c r="Z3" s="28">
        <v>11</v>
      </c>
      <c r="AA3" s="28"/>
      <c r="AB3" s="28"/>
      <c r="AC3" s="28"/>
      <c r="AD3" s="28"/>
      <c r="AE3" s="28">
        <v>12</v>
      </c>
      <c r="AF3" s="28"/>
      <c r="AG3" s="28"/>
      <c r="AH3" s="37"/>
      <c r="AI3" s="38"/>
      <c r="AJ3" s="39"/>
    </row>
    <row r="4" spans="1:36" s="3" customFormat="1" ht="11.25" customHeight="1">
      <c r="A4" s="19" t="s">
        <v>122</v>
      </c>
      <c r="B4" s="10">
        <v>1</v>
      </c>
      <c r="C4" s="21" t="s">
        <v>15</v>
      </c>
      <c r="D4" s="21"/>
      <c r="E4" s="21"/>
      <c r="F4" s="21"/>
      <c r="G4" s="21"/>
      <c r="H4" s="11" t="s">
        <v>16</v>
      </c>
      <c r="I4" s="22" t="s">
        <v>17</v>
      </c>
      <c r="J4" s="22"/>
      <c r="K4" s="22"/>
      <c r="L4" s="22"/>
      <c r="M4" s="12">
        <v>796</v>
      </c>
      <c r="N4" s="14"/>
      <c r="O4" s="13"/>
      <c r="P4" s="16"/>
      <c r="Q4" s="15"/>
      <c r="R4" s="17"/>
      <c r="S4" s="16"/>
      <c r="T4" s="15"/>
      <c r="U4" s="17"/>
      <c r="V4" s="16"/>
      <c r="W4" s="15"/>
      <c r="X4" s="17"/>
      <c r="Y4" s="18">
        <v>1</v>
      </c>
      <c r="Z4" s="23">
        <v>330</v>
      </c>
      <c r="AA4" s="23"/>
      <c r="AB4" s="23"/>
      <c r="AC4" s="23"/>
      <c r="AD4" s="23"/>
      <c r="AE4" s="27">
        <v>330</v>
      </c>
      <c r="AF4" s="27"/>
      <c r="AG4" s="27"/>
      <c r="AH4" s="27"/>
      <c r="AI4" s="40">
        <f>AE4</f>
        <v>330</v>
      </c>
      <c r="AJ4" s="41">
        <f>AI4*1.15</f>
        <v>379.49999999999994</v>
      </c>
    </row>
    <row r="5" spans="1:36" s="3" customFormat="1" ht="21.75" customHeight="1">
      <c r="A5" s="19" t="s">
        <v>113</v>
      </c>
      <c r="B5" s="10">
        <v>4</v>
      </c>
      <c r="C5" s="21" t="s">
        <v>22</v>
      </c>
      <c r="D5" s="21"/>
      <c r="E5" s="21"/>
      <c r="F5" s="21"/>
      <c r="G5" s="21"/>
      <c r="H5" s="11" t="s">
        <v>21</v>
      </c>
      <c r="I5" s="22" t="s">
        <v>17</v>
      </c>
      <c r="J5" s="22"/>
      <c r="K5" s="22"/>
      <c r="L5" s="22"/>
      <c r="M5" s="12">
        <v>796</v>
      </c>
      <c r="N5" s="14"/>
      <c r="O5" s="13"/>
      <c r="P5" s="16"/>
      <c r="Q5" s="15"/>
      <c r="R5" s="17"/>
      <c r="S5" s="16"/>
      <c r="T5" s="15"/>
      <c r="U5" s="17"/>
      <c r="V5" s="16"/>
      <c r="W5" s="15"/>
      <c r="X5" s="17"/>
      <c r="Y5" s="18">
        <v>1</v>
      </c>
      <c r="Z5" s="23">
        <v>420</v>
      </c>
      <c r="AA5" s="23"/>
      <c r="AB5" s="23"/>
      <c r="AC5" s="23"/>
      <c r="AD5" s="23"/>
      <c r="AE5" s="27">
        <v>420</v>
      </c>
      <c r="AF5" s="27"/>
      <c r="AG5" s="27"/>
      <c r="AH5" s="27"/>
      <c r="AI5" s="40">
        <f>AE5</f>
        <v>420</v>
      </c>
      <c r="AJ5" s="41">
        <f aca="true" t="shared" si="0" ref="AJ5:AJ51">AI5*1.15</f>
        <v>482.99999999999994</v>
      </c>
    </row>
    <row r="6" spans="1:36" s="3" customFormat="1" ht="21.75" customHeight="1">
      <c r="A6" s="19" t="s">
        <v>119</v>
      </c>
      <c r="B6" s="10">
        <v>8</v>
      </c>
      <c r="C6" s="25" t="s">
        <v>27</v>
      </c>
      <c r="D6" s="21"/>
      <c r="E6" s="21"/>
      <c r="F6" s="21"/>
      <c r="G6" s="21"/>
      <c r="H6" s="11" t="s">
        <v>116</v>
      </c>
      <c r="I6" s="22" t="s">
        <v>17</v>
      </c>
      <c r="J6" s="22"/>
      <c r="K6" s="22"/>
      <c r="L6" s="22"/>
      <c r="M6" s="12">
        <v>796</v>
      </c>
      <c r="N6" s="14"/>
      <c r="O6" s="13"/>
      <c r="P6" s="16"/>
      <c r="Q6" s="15"/>
      <c r="R6" s="17"/>
      <c r="S6" s="16"/>
      <c r="T6" s="15"/>
      <c r="U6" s="17"/>
      <c r="V6" s="16"/>
      <c r="W6" s="15"/>
      <c r="X6" s="17"/>
      <c r="Y6" s="18">
        <v>1</v>
      </c>
      <c r="Z6" s="26">
        <v>2100</v>
      </c>
      <c r="AA6" s="26"/>
      <c r="AB6" s="26"/>
      <c r="AC6" s="26"/>
      <c r="AD6" s="26"/>
      <c r="AE6" s="24">
        <v>2100</v>
      </c>
      <c r="AF6" s="24"/>
      <c r="AG6" s="24"/>
      <c r="AH6" s="24"/>
      <c r="AI6" s="40">
        <f>AE6</f>
        <v>2100</v>
      </c>
      <c r="AJ6" s="41">
        <f t="shared" si="0"/>
        <v>2415</v>
      </c>
    </row>
    <row r="7" spans="1:36" s="3" customFormat="1" ht="21.75" customHeight="1">
      <c r="A7" s="19" t="s">
        <v>111</v>
      </c>
      <c r="B7" s="10">
        <v>39</v>
      </c>
      <c r="C7" s="21" t="s">
        <v>87</v>
      </c>
      <c r="D7" s="21"/>
      <c r="E7" s="21"/>
      <c r="F7" s="21"/>
      <c r="G7" s="21"/>
      <c r="H7" s="11" t="s">
        <v>88</v>
      </c>
      <c r="I7" s="22" t="s">
        <v>17</v>
      </c>
      <c r="J7" s="22"/>
      <c r="K7" s="22"/>
      <c r="L7" s="22"/>
      <c r="M7" s="12">
        <v>796</v>
      </c>
      <c r="N7" s="14"/>
      <c r="O7" s="13"/>
      <c r="P7" s="16"/>
      <c r="Q7" s="15"/>
      <c r="R7" s="17"/>
      <c r="S7" s="16"/>
      <c r="T7" s="15"/>
      <c r="U7" s="17"/>
      <c r="V7" s="16"/>
      <c r="W7" s="15"/>
      <c r="X7" s="17"/>
      <c r="Y7" s="18">
        <v>1</v>
      </c>
      <c r="Z7" s="23">
        <v>330</v>
      </c>
      <c r="AA7" s="23"/>
      <c r="AB7" s="23"/>
      <c r="AC7" s="23"/>
      <c r="AD7" s="23"/>
      <c r="AE7" s="27">
        <v>330</v>
      </c>
      <c r="AF7" s="27"/>
      <c r="AG7" s="27"/>
      <c r="AH7" s="27"/>
      <c r="AI7" s="34"/>
      <c r="AJ7" s="41"/>
    </row>
    <row r="8" spans="1:36" s="3" customFormat="1" ht="21.75" customHeight="1">
      <c r="A8" s="19" t="s">
        <v>111</v>
      </c>
      <c r="B8" s="10">
        <v>8</v>
      </c>
      <c r="C8" s="21" t="s">
        <v>29</v>
      </c>
      <c r="D8" s="21"/>
      <c r="E8" s="21"/>
      <c r="F8" s="21"/>
      <c r="G8" s="21"/>
      <c r="H8" s="11" t="s">
        <v>30</v>
      </c>
      <c r="I8" s="22" t="s">
        <v>17</v>
      </c>
      <c r="J8" s="22"/>
      <c r="K8" s="22"/>
      <c r="L8" s="22"/>
      <c r="M8" s="12">
        <v>796</v>
      </c>
      <c r="N8" s="14"/>
      <c r="O8" s="13"/>
      <c r="P8" s="16"/>
      <c r="Q8" s="15"/>
      <c r="R8" s="17"/>
      <c r="S8" s="16"/>
      <c r="T8" s="15"/>
      <c r="U8" s="17"/>
      <c r="V8" s="16"/>
      <c r="W8" s="15"/>
      <c r="X8" s="17"/>
      <c r="Y8" s="18">
        <v>1</v>
      </c>
      <c r="Z8" s="23">
        <v>420</v>
      </c>
      <c r="AA8" s="23"/>
      <c r="AB8" s="23"/>
      <c r="AC8" s="23"/>
      <c r="AD8" s="23"/>
      <c r="AE8" s="27">
        <v>420</v>
      </c>
      <c r="AF8" s="27"/>
      <c r="AG8" s="27"/>
      <c r="AH8" s="27"/>
      <c r="AI8" s="42">
        <f>SUM(AE7:AH8)</f>
        <v>750</v>
      </c>
      <c r="AJ8" s="41">
        <f t="shared" si="0"/>
        <v>862.4999999999999</v>
      </c>
    </row>
    <row r="9" spans="1:36" s="3" customFormat="1" ht="21.75" customHeight="1">
      <c r="A9" s="19" t="s">
        <v>98</v>
      </c>
      <c r="B9" s="10">
        <v>9</v>
      </c>
      <c r="C9" s="21" t="s">
        <v>31</v>
      </c>
      <c r="D9" s="21"/>
      <c r="E9" s="21"/>
      <c r="F9" s="21"/>
      <c r="G9" s="21"/>
      <c r="H9" s="11" t="s">
        <v>30</v>
      </c>
      <c r="I9" s="22" t="s">
        <v>17</v>
      </c>
      <c r="J9" s="22"/>
      <c r="K9" s="22"/>
      <c r="L9" s="22"/>
      <c r="M9" s="12">
        <v>796</v>
      </c>
      <c r="N9" s="14"/>
      <c r="O9" s="13"/>
      <c r="P9" s="16"/>
      <c r="Q9" s="15"/>
      <c r="R9" s="17"/>
      <c r="S9" s="16"/>
      <c r="T9" s="15"/>
      <c r="U9" s="17"/>
      <c r="V9" s="16"/>
      <c r="W9" s="15"/>
      <c r="X9" s="17"/>
      <c r="Y9" s="18">
        <v>1</v>
      </c>
      <c r="Z9" s="23">
        <v>420</v>
      </c>
      <c r="AA9" s="23"/>
      <c r="AB9" s="23"/>
      <c r="AC9" s="23"/>
      <c r="AD9" s="23"/>
      <c r="AE9" s="27">
        <v>420</v>
      </c>
      <c r="AF9" s="27"/>
      <c r="AG9" s="27"/>
      <c r="AH9" s="27"/>
      <c r="AI9" s="35"/>
      <c r="AJ9" s="41"/>
    </row>
    <row r="10" spans="1:36" s="3" customFormat="1" ht="21.75" customHeight="1">
      <c r="A10" s="19" t="s">
        <v>98</v>
      </c>
      <c r="B10" s="10">
        <v>36</v>
      </c>
      <c r="C10" s="21" t="s">
        <v>81</v>
      </c>
      <c r="D10" s="21"/>
      <c r="E10" s="21"/>
      <c r="F10" s="21"/>
      <c r="G10" s="21"/>
      <c r="H10" s="11" t="s">
        <v>82</v>
      </c>
      <c r="I10" s="22" t="s">
        <v>17</v>
      </c>
      <c r="J10" s="22"/>
      <c r="K10" s="22"/>
      <c r="L10" s="22"/>
      <c r="M10" s="12">
        <v>796</v>
      </c>
      <c r="N10" s="14"/>
      <c r="O10" s="13"/>
      <c r="P10" s="16"/>
      <c r="Q10" s="15"/>
      <c r="R10" s="17"/>
      <c r="S10" s="16"/>
      <c r="T10" s="15"/>
      <c r="U10" s="17"/>
      <c r="V10" s="16"/>
      <c r="W10" s="15"/>
      <c r="X10" s="17"/>
      <c r="Y10" s="18">
        <v>1</v>
      </c>
      <c r="Z10" s="26">
        <v>1000</v>
      </c>
      <c r="AA10" s="26"/>
      <c r="AB10" s="26"/>
      <c r="AC10" s="26"/>
      <c r="AD10" s="26"/>
      <c r="AE10" s="24">
        <v>1000</v>
      </c>
      <c r="AF10" s="24"/>
      <c r="AG10" s="24"/>
      <c r="AH10" s="24"/>
      <c r="AI10" s="35"/>
      <c r="AJ10" s="41"/>
    </row>
    <row r="11" spans="1:36" s="3" customFormat="1" ht="21.75" customHeight="1">
      <c r="A11" s="19" t="s">
        <v>98</v>
      </c>
      <c r="B11" s="10">
        <v>24</v>
      </c>
      <c r="C11" s="21" t="s">
        <v>59</v>
      </c>
      <c r="D11" s="21"/>
      <c r="E11" s="21"/>
      <c r="F11" s="21"/>
      <c r="G11" s="21"/>
      <c r="H11" s="11" t="s">
        <v>60</v>
      </c>
      <c r="I11" s="22" t="s">
        <v>17</v>
      </c>
      <c r="J11" s="22"/>
      <c r="K11" s="22"/>
      <c r="L11" s="22"/>
      <c r="M11" s="12">
        <v>796</v>
      </c>
      <c r="N11" s="14"/>
      <c r="O11" s="13"/>
      <c r="P11" s="16"/>
      <c r="Q11" s="15"/>
      <c r="R11" s="17"/>
      <c r="S11" s="16"/>
      <c r="T11" s="15"/>
      <c r="U11" s="17"/>
      <c r="V11" s="16"/>
      <c r="W11" s="15"/>
      <c r="X11" s="17"/>
      <c r="Y11" s="18">
        <v>1</v>
      </c>
      <c r="Z11" s="23">
        <v>350</v>
      </c>
      <c r="AA11" s="23"/>
      <c r="AB11" s="23"/>
      <c r="AC11" s="23"/>
      <c r="AD11" s="23"/>
      <c r="AE11" s="27">
        <v>350</v>
      </c>
      <c r="AF11" s="27"/>
      <c r="AG11" s="27"/>
      <c r="AH11" s="27"/>
      <c r="AI11" s="43">
        <f>SUM(AE9:AH11)</f>
        <v>1770</v>
      </c>
      <c r="AJ11" s="41">
        <f t="shared" si="0"/>
        <v>2035.4999999999998</v>
      </c>
    </row>
    <row r="12" spans="1:36" s="3" customFormat="1" ht="21.75" customHeight="1">
      <c r="A12" s="19" t="s">
        <v>99</v>
      </c>
      <c r="B12" s="10">
        <v>11</v>
      </c>
      <c r="C12" s="21" t="s">
        <v>32</v>
      </c>
      <c r="D12" s="21"/>
      <c r="E12" s="21"/>
      <c r="F12" s="21"/>
      <c r="G12" s="21"/>
      <c r="H12" s="11" t="s">
        <v>33</v>
      </c>
      <c r="I12" s="22" t="s">
        <v>17</v>
      </c>
      <c r="J12" s="22"/>
      <c r="K12" s="22"/>
      <c r="L12" s="22"/>
      <c r="M12" s="12">
        <v>796</v>
      </c>
      <c r="N12" s="14"/>
      <c r="O12" s="13"/>
      <c r="P12" s="16"/>
      <c r="Q12" s="15"/>
      <c r="R12" s="17"/>
      <c r="S12" s="16"/>
      <c r="T12" s="15"/>
      <c r="U12" s="17"/>
      <c r="V12" s="16"/>
      <c r="W12" s="15"/>
      <c r="X12" s="17"/>
      <c r="Y12" s="18">
        <v>1</v>
      </c>
      <c r="Z12" s="23">
        <v>390</v>
      </c>
      <c r="AA12" s="23"/>
      <c r="AB12" s="23"/>
      <c r="AC12" s="23"/>
      <c r="AD12" s="23"/>
      <c r="AE12" s="24">
        <v>390</v>
      </c>
      <c r="AF12" s="24"/>
      <c r="AG12" s="24"/>
      <c r="AH12" s="24"/>
      <c r="AI12" s="44">
        <f>AE12</f>
        <v>390</v>
      </c>
      <c r="AJ12" s="41">
        <f t="shared" si="0"/>
        <v>448.49999999999994</v>
      </c>
    </row>
    <row r="13" spans="1:36" s="3" customFormat="1" ht="21.75" customHeight="1">
      <c r="A13" s="19" t="s">
        <v>100</v>
      </c>
      <c r="B13" s="10">
        <v>11</v>
      </c>
      <c r="C13" s="21" t="s">
        <v>34</v>
      </c>
      <c r="D13" s="21"/>
      <c r="E13" s="21"/>
      <c r="F13" s="21"/>
      <c r="G13" s="21"/>
      <c r="H13" s="11" t="s">
        <v>35</v>
      </c>
      <c r="I13" s="22" t="s">
        <v>17</v>
      </c>
      <c r="J13" s="22"/>
      <c r="K13" s="22"/>
      <c r="L13" s="22"/>
      <c r="M13" s="12">
        <v>796</v>
      </c>
      <c r="N13" s="14"/>
      <c r="O13" s="13"/>
      <c r="P13" s="16"/>
      <c r="Q13" s="15"/>
      <c r="R13" s="17"/>
      <c r="S13" s="16"/>
      <c r="T13" s="15"/>
      <c r="U13" s="17"/>
      <c r="V13" s="16"/>
      <c r="W13" s="15"/>
      <c r="X13" s="17"/>
      <c r="Y13" s="18">
        <v>1</v>
      </c>
      <c r="Z13" s="23">
        <v>820</v>
      </c>
      <c r="AA13" s="23"/>
      <c r="AB13" s="23"/>
      <c r="AC13" s="23"/>
      <c r="AD13" s="23"/>
      <c r="AE13" s="27">
        <v>820</v>
      </c>
      <c r="AF13" s="27"/>
      <c r="AG13" s="27"/>
      <c r="AH13" s="27"/>
      <c r="AI13" s="35"/>
      <c r="AJ13" s="41"/>
    </row>
    <row r="14" spans="1:36" s="3" customFormat="1" ht="21.75" customHeight="1">
      <c r="A14" s="19" t="s">
        <v>100</v>
      </c>
      <c r="B14" s="10">
        <v>13</v>
      </c>
      <c r="C14" s="21" t="s">
        <v>38</v>
      </c>
      <c r="D14" s="21"/>
      <c r="E14" s="21"/>
      <c r="F14" s="21"/>
      <c r="G14" s="21"/>
      <c r="H14" s="11" t="s">
        <v>39</v>
      </c>
      <c r="I14" s="22" t="s">
        <v>17</v>
      </c>
      <c r="J14" s="22"/>
      <c r="K14" s="22"/>
      <c r="L14" s="22"/>
      <c r="M14" s="12">
        <v>796</v>
      </c>
      <c r="N14" s="14"/>
      <c r="O14" s="13"/>
      <c r="P14" s="16"/>
      <c r="Q14" s="15"/>
      <c r="R14" s="17"/>
      <c r="S14" s="16"/>
      <c r="T14" s="15"/>
      <c r="U14" s="17"/>
      <c r="V14" s="16"/>
      <c r="W14" s="15"/>
      <c r="X14" s="17"/>
      <c r="Y14" s="18">
        <v>1</v>
      </c>
      <c r="Z14" s="23">
        <v>370</v>
      </c>
      <c r="AA14" s="23"/>
      <c r="AB14" s="23"/>
      <c r="AC14" s="23"/>
      <c r="AD14" s="23"/>
      <c r="AE14" s="27">
        <v>370</v>
      </c>
      <c r="AF14" s="27"/>
      <c r="AG14" s="27"/>
      <c r="AH14" s="27"/>
      <c r="AI14" s="35"/>
      <c r="AJ14" s="41"/>
    </row>
    <row r="15" spans="1:36" s="3" customFormat="1" ht="21.75" customHeight="1">
      <c r="A15" s="19" t="s">
        <v>100</v>
      </c>
      <c r="B15" s="10">
        <v>43</v>
      </c>
      <c r="C15" s="21" t="s">
        <v>94</v>
      </c>
      <c r="D15" s="21"/>
      <c r="E15" s="21"/>
      <c r="F15" s="21"/>
      <c r="G15" s="21"/>
      <c r="H15" s="11" t="s">
        <v>95</v>
      </c>
      <c r="I15" s="22" t="s">
        <v>17</v>
      </c>
      <c r="J15" s="22"/>
      <c r="K15" s="22"/>
      <c r="L15" s="22"/>
      <c r="M15" s="12">
        <v>796</v>
      </c>
      <c r="N15" s="14"/>
      <c r="O15" s="13"/>
      <c r="P15" s="16"/>
      <c r="Q15" s="15"/>
      <c r="R15" s="17"/>
      <c r="S15" s="16"/>
      <c r="T15" s="15"/>
      <c r="U15" s="17"/>
      <c r="V15" s="16"/>
      <c r="W15" s="15"/>
      <c r="X15" s="17"/>
      <c r="Y15" s="18">
        <v>1</v>
      </c>
      <c r="Z15" s="26">
        <v>1200</v>
      </c>
      <c r="AA15" s="26"/>
      <c r="AB15" s="26"/>
      <c r="AC15" s="26"/>
      <c r="AD15" s="26"/>
      <c r="AE15" s="24">
        <v>1200</v>
      </c>
      <c r="AF15" s="24"/>
      <c r="AG15" s="24"/>
      <c r="AH15" s="24"/>
      <c r="AI15" s="43">
        <f>SUM(AE13:AH15)</f>
        <v>2390</v>
      </c>
      <c r="AJ15" s="41">
        <f t="shared" si="0"/>
        <v>2748.5</v>
      </c>
    </row>
    <row r="16" spans="1:36" s="3" customFormat="1" ht="21.75" customHeight="1">
      <c r="A16" s="19" t="s">
        <v>124</v>
      </c>
      <c r="B16" s="10">
        <v>12</v>
      </c>
      <c r="C16" s="25" t="s">
        <v>36</v>
      </c>
      <c r="D16" s="21"/>
      <c r="E16" s="21"/>
      <c r="F16" s="21"/>
      <c r="G16" s="21"/>
      <c r="H16" s="11" t="s">
        <v>37</v>
      </c>
      <c r="I16" s="22" t="s">
        <v>17</v>
      </c>
      <c r="J16" s="22"/>
      <c r="K16" s="22"/>
      <c r="L16" s="22"/>
      <c r="M16" s="12">
        <v>796</v>
      </c>
      <c r="N16" s="14"/>
      <c r="O16" s="13"/>
      <c r="P16" s="16"/>
      <c r="Q16" s="15"/>
      <c r="R16" s="17"/>
      <c r="S16" s="16"/>
      <c r="T16" s="15"/>
      <c r="U16" s="17"/>
      <c r="V16" s="16"/>
      <c r="W16" s="15"/>
      <c r="X16" s="17"/>
      <c r="Y16" s="18">
        <v>1</v>
      </c>
      <c r="Z16" s="23">
        <v>540</v>
      </c>
      <c r="AA16" s="23"/>
      <c r="AB16" s="23"/>
      <c r="AC16" s="23"/>
      <c r="AD16" s="23"/>
      <c r="AE16" s="27">
        <v>540</v>
      </c>
      <c r="AF16" s="27"/>
      <c r="AG16" s="27"/>
      <c r="AH16" s="27"/>
      <c r="AI16" s="40">
        <f>AE16</f>
        <v>540</v>
      </c>
      <c r="AJ16" s="41">
        <f t="shared" si="0"/>
        <v>621</v>
      </c>
    </row>
    <row r="17" spans="1:36" s="3" customFormat="1" ht="21.75" customHeight="1">
      <c r="A17" s="19" t="s">
        <v>101</v>
      </c>
      <c r="B17" s="10">
        <v>3</v>
      </c>
      <c r="C17" s="21" t="s">
        <v>20</v>
      </c>
      <c r="D17" s="21"/>
      <c r="E17" s="21"/>
      <c r="F17" s="21"/>
      <c r="G17" s="21"/>
      <c r="H17" s="11" t="s">
        <v>21</v>
      </c>
      <c r="I17" s="22" t="s">
        <v>17</v>
      </c>
      <c r="J17" s="22"/>
      <c r="K17" s="22"/>
      <c r="L17" s="22"/>
      <c r="M17" s="12">
        <v>796</v>
      </c>
      <c r="N17" s="14"/>
      <c r="O17" s="13"/>
      <c r="P17" s="16"/>
      <c r="Q17" s="15"/>
      <c r="R17" s="17"/>
      <c r="S17" s="16"/>
      <c r="T17" s="15"/>
      <c r="U17" s="17"/>
      <c r="V17" s="16"/>
      <c r="W17" s="15"/>
      <c r="X17" s="17"/>
      <c r="Y17" s="18">
        <v>1</v>
      </c>
      <c r="Z17" s="23">
        <v>420</v>
      </c>
      <c r="AA17" s="23"/>
      <c r="AB17" s="23"/>
      <c r="AC17" s="23"/>
      <c r="AD17" s="23"/>
      <c r="AE17" s="27">
        <v>420</v>
      </c>
      <c r="AF17" s="27"/>
      <c r="AG17" s="27"/>
      <c r="AH17" s="27"/>
      <c r="AI17" s="34"/>
      <c r="AJ17" s="41"/>
    </row>
    <row r="18" spans="1:36" s="3" customFormat="1" ht="21.75" customHeight="1">
      <c r="A18" s="19" t="s">
        <v>101</v>
      </c>
      <c r="B18" s="10">
        <v>10</v>
      </c>
      <c r="C18" s="21" t="s">
        <v>32</v>
      </c>
      <c r="D18" s="21"/>
      <c r="E18" s="21"/>
      <c r="F18" s="21"/>
      <c r="G18" s="21"/>
      <c r="H18" s="11" t="s">
        <v>33</v>
      </c>
      <c r="I18" s="22" t="s">
        <v>17</v>
      </c>
      <c r="J18" s="22"/>
      <c r="K18" s="22"/>
      <c r="L18" s="22"/>
      <c r="M18" s="12">
        <v>796</v>
      </c>
      <c r="N18" s="14"/>
      <c r="O18" s="13"/>
      <c r="P18" s="16"/>
      <c r="Q18" s="15"/>
      <c r="R18" s="17"/>
      <c r="S18" s="16"/>
      <c r="T18" s="15"/>
      <c r="U18" s="17"/>
      <c r="V18" s="16"/>
      <c r="W18" s="15"/>
      <c r="X18" s="17"/>
      <c r="Y18" s="18">
        <v>2</v>
      </c>
      <c r="Z18" s="23">
        <v>390</v>
      </c>
      <c r="AA18" s="23"/>
      <c r="AB18" s="23"/>
      <c r="AC18" s="23"/>
      <c r="AD18" s="23"/>
      <c r="AE18" s="24">
        <v>780</v>
      </c>
      <c r="AF18" s="24"/>
      <c r="AG18" s="24"/>
      <c r="AH18" s="24"/>
      <c r="AI18" s="35"/>
      <c r="AJ18" s="41"/>
    </row>
    <row r="19" spans="1:36" s="3" customFormat="1" ht="21.75" customHeight="1">
      <c r="A19" s="19" t="s">
        <v>101</v>
      </c>
      <c r="B19" s="10">
        <v>14</v>
      </c>
      <c r="C19" s="21" t="s">
        <v>40</v>
      </c>
      <c r="D19" s="21"/>
      <c r="E19" s="21"/>
      <c r="F19" s="21"/>
      <c r="G19" s="21"/>
      <c r="H19" s="11" t="s">
        <v>41</v>
      </c>
      <c r="I19" s="22" t="s">
        <v>17</v>
      </c>
      <c r="J19" s="22"/>
      <c r="K19" s="22"/>
      <c r="L19" s="22"/>
      <c r="M19" s="12">
        <v>796</v>
      </c>
      <c r="N19" s="14"/>
      <c r="O19" s="13"/>
      <c r="P19" s="16"/>
      <c r="Q19" s="15"/>
      <c r="R19" s="17"/>
      <c r="S19" s="16"/>
      <c r="T19" s="15"/>
      <c r="U19" s="17"/>
      <c r="V19" s="16"/>
      <c r="W19" s="15"/>
      <c r="X19" s="17"/>
      <c r="Y19" s="18">
        <v>1</v>
      </c>
      <c r="Z19" s="23">
        <v>420</v>
      </c>
      <c r="AA19" s="23"/>
      <c r="AB19" s="23"/>
      <c r="AC19" s="23"/>
      <c r="AD19" s="23"/>
      <c r="AE19" s="24">
        <v>420</v>
      </c>
      <c r="AF19" s="24"/>
      <c r="AG19" s="24"/>
      <c r="AH19" s="24"/>
      <c r="AI19" s="42">
        <f>SUM(AE17:AH19)</f>
        <v>1620</v>
      </c>
      <c r="AJ19" s="41">
        <f t="shared" si="0"/>
        <v>1862.9999999999998</v>
      </c>
    </row>
    <row r="20" spans="1:36" s="3" customFormat="1" ht="21.75" customHeight="1">
      <c r="A20" s="3" t="s">
        <v>126</v>
      </c>
      <c r="B20" s="10">
        <v>15</v>
      </c>
      <c r="C20" s="25" t="s">
        <v>40</v>
      </c>
      <c r="D20" s="21"/>
      <c r="E20" s="21"/>
      <c r="F20" s="21"/>
      <c r="G20" s="21"/>
      <c r="H20" s="11" t="s">
        <v>41</v>
      </c>
      <c r="I20" s="22" t="s">
        <v>17</v>
      </c>
      <c r="J20" s="22"/>
      <c r="K20" s="22"/>
      <c r="L20" s="22"/>
      <c r="M20" s="12">
        <v>796</v>
      </c>
      <c r="N20" s="14"/>
      <c r="O20" s="13"/>
      <c r="P20" s="16"/>
      <c r="Q20" s="15"/>
      <c r="R20" s="17"/>
      <c r="S20" s="16"/>
      <c r="T20" s="15"/>
      <c r="U20" s="17"/>
      <c r="V20" s="16"/>
      <c r="W20" s="15"/>
      <c r="X20" s="17"/>
      <c r="Y20" s="18">
        <v>1</v>
      </c>
      <c r="Z20" s="23">
        <v>420</v>
      </c>
      <c r="AA20" s="23"/>
      <c r="AB20" s="23"/>
      <c r="AC20" s="23"/>
      <c r="AD20" s="23"/>
      <c r="AE20" s="27">
        <v>420</v>
      </c>
      <c r="AF20" s="27"/>
      <c r="AG20" s="27"/>
      <c r="AH20" s="27"/>
      <c r="AI20" s="40">
        <f>AE20</f>
        <v>420</v>
      </c>
      <c r="AJ20" s="41">
        <f t="shared" si="0"/>
        <v>482.99999999999994</v>
      </c>
    </row>
    <row r="21" spans="1:36" s="3" customFormat="1" ht="21.75" customHeight="1">
      <c r="A21" s="19" t="s">
        <v>120</v>
      </c>
      <c r="B21" s="10">
        <v>15</v>
      </c>
      <c r="C21" s="21" t="s">
        <v>42</v>
      </c>
      <c r="D21" s="21"/>
      <c r="E21" s="21"/>
      <c r="F21" s="21"/>
      <c r="G21" s="21"/>
      <c r="H21" s="11" t="s">
        <v>41</v>
      </c>
      <c r="I21" s="22" t="s">
        <v>17</v>
      </c>
      <c r="J21" s="22"/>
      <c r="K21" s="22"/>
      <c r="L21" s="22"/>
      <c r="M21" s="12">
        <v>796</v>
      </c>
      <c r="N21" s="14"/>
      <c r="O21" s="13"/>
      <c r="P21" s="16"/>
      <c r="Q21" s="15"/>
      <c r="R21" s="17"/>
      <c r="S21" s="16"/>
      <c r="T21" s="15"/>
      <c r="U21" s="17"/>
      <c r="V21" s="16"/>
      <c r="W21" s="15"/>
      <c r="X21" s="17"/>
      <c r="Y21" s="18">
        <v>1</v>
      </c>
      <c r="Z21" s="23">
        <v>420</v>
      </c>
      <c r="AA21" s="23"/>
      <c r="AB21" s="23"/>
      <c r="AC21" s="23"/>
      <c r="AD21" s="23"/>
      <c r="AE21" s="27">
        <v>420</v>
      </c>
      <c r="AF21" s="27"/>
      <c r="AG21" s="27"/>
      <c r="AH21" s="27"/>
      <c r="AI21" s="43">
        <f>AE21</f>
        <v>420</v>
      </c>
      <c r="AJ21" s="41">
        <f t="shared" si="0"/>
        <v>482.99999999999994</v>
      </c>
    </row>
    <row r="22" spans="1:36" s="3" customFormat="1" ht="21.75" customHeight="1">
      <c r="A22" s="19" t="s">
        <v>112</v>
      </c>
      <c r="B22" s="10">
        <v>16</v>
      </c>
      <c r="C22" s="21" t="s">
        <v>43</v>
      </c>
      <c r="D22" s="21"/>
      <c r="E22" s="21"/>
      <c r="F22" s="21"/>
      <c r="G22" s="21"/>
      <c r="H22" s="11" t="s">
        <v>44</v>
      </c>
      <c r="I22" s="22" t="s">
        <v>17</v>
      </c>
      <c r="J22" s="22"/>
      <c r="K22" s="22"/>
      <c r="L22" s="22"/>
      <c r="M22" s="12">
        <v>796</v>
      </c>
      <c r="N22" s="14"/>
      <c r="O22" s="13"/>
      <c r="P22" s="16"/>
      <c r="Q22" s="15"/>
      <c r="R22" s="17"/>
      <c r="S22" s="16"/>
      <c r="T22" s="15"/>
      <c r="U22" s="17"/>
      <c r="V22" s="16"/>
      <c r="W22" s="15"/>
      <c r="X22" s="17"/>
      <c r="Y22" s="18">
        <v>1</v>
      </c>
      <c r="Z22" s="26">
        <v>1080</v>
      </c>
      <c r="AA22" s="26"/>
      <c r="AB22" s="26"/>
      <c r="AC22" s="26"/>
      <c r="AD22" s="26"/>
      <c r="AE22" s="24">
        <v>1080</v>
      </c>
      <c r="AF22" s="24"/>
      <c r="AG22" s="24"/>
      <c r="AH22" s="24"/>
      <c r="AI22" s="44">
        <f>AE22</f>
        <v>1080</v>
      </c>
      <c r="AJ22" s="41">
        <f t="shared" si="0"/>
        <v>1242</v>
      </c>
    </row>
    <row r="23" spans="1:36" s="3" customFormat="1" ht="21.75" customHeight="1">
      <c r="A23" s="3" t="s">
        <v>117</v>
      </c>
      <c r="B23" s="10">
        <v>18</v>
      </c>
      <c r="C23" s="21" t="s">
        <v>47</v>
      </c>
      <c r="D23" s="21"/>
      <c r="E23" s="21"/>
      <c r="F23" s="21"/>
      <c r="G23" s="21"/>
      <c r="H23" s="11" t="s">
        <v>48</v>
      </c>
      <c r="I23" s="22" t="s">
        <v>17</v>
      </c>
      <c r="J23" s="22"/>
      <c r="K23" s="22"/>
      <c r="L23" s="22"/>
      <c r="M23" s="12">
        <v>796</v>
      </c>
      <c r="N23" s="14"/>
      <c r="O23" s="13"/>
      <c r="P23" s="16"/>
      <c r="Q23" s="15"/>
      <c r="R23" s="17"/>
      <c r="S23" s="16"/>
      <c r="T23" s="15"/>
      <c r="U23" s="17"/>
      <c r="V23" s="16"/>
      <c r="W23" s="15"/>
      <c r="X23" s="17"/>
      <c r="Y23" s="18">
        <v>1</v>
      </c>
      <c r="Z23" s="26">
        <v>1150</v>
      </c>
      <c r="AA23" s="26"/>
      <c r="AB23" s="26"/>
      <c r="AC23" s="26"/>
      <c r="AD23" s="26"/>
      <c r="AE23" s="24">
        <v>1150</v>
      </c>
      <c r="AF23" s="24"/>
      <c r="AG23" s="24"/>
      <c r="AH23" s="24"/>
      <c r="AI23" s="35"/>
      <c r="AJ23" s="41"/>
    </row>
    <row r="24" spans="1:36" s="3" customFormat="1" ht="21.75" customHeight="1">
      <c r="A24" s="3" t="s">
        <v>117</v>
      </c>
      <c r="B24" s="10">
        <v>29</v>
      </c>
      <c r="C24" s="21" t="s">
        <v>67</v>
      </c>
      <c r="D24" s="21"/>
      <c r="E24" s="21"/>
      <c r="F24" s="21"/>
      <c r="G24" s="21"/>
      <c r="H24" s="11" t="s">
        <v>68</v>
      </c>
      <c r="I24" s="22" t="s">
        <v>17</v>
      </c>
      <c r="J24" s="22"/>
      <c r="K24" s="22"/>
      <c r="L24" s="22"/>
      <c r="M24" s="12">
        <v>796</v>
      </c>
      <c r="N24" s="14"/>
      <c r="O24" s="13"/>
      <c r="P24" s="16"/>
      <c r="Q24" s="15"/>
      <c r="R24" s="17"/>
      <c r="S24" s="16"/>
      <c r="T24" s="15"/>
      <c r="U24" s="17"/>
      <c r="V24" s="16"/>
      <c r="W24" s="15"/>
      <c r="X24" s="17"/>
      <c r="Y24" s="18">
        <v>1</v>
      </c>
      <c r="Z24" s="23">
        <v>580</v>
      </c>
      <c r="AA24" s="23"/>
      <c r="AB24" s="23"/>
      <c r="AC24" s="23"/>
      <c r="AD24" s="23"/>
      <c r="AE24" s="27">
        <v>580</v>
      </c>
      <c r="AF24" s="27"/>
      <c r="AG24" s="27"/>
      <c r="AH24" s="27"/>
      <c r="AI24" s="45">
        <f>SUM(AE23:AH24)</f>
        <v>1730</v>
      </c>
      <c r="AJ24" s="41">
        <f t="shared" si="0"/>
        <v>1989.4999999999998</v>
      </c>
    </row>
    <row r="25" spans="1:36" s="3" customFormat="1" ht="21.75" customHeight="1">
      <c r="A25" s="3" t="s">
        <v>102</v>
      </c>
      <c r="B25" s="10">
        <v>19</v>
      </c>
      <c r="C25" s="21" t="s">
        <v>49</v>
      </c>
      <c r="D25" s="21"/>
      <c r="E25" s="21"/>
      <c r="F25" s="21"/>
      <c r="G25" s="21"/>
      <c r="H25" s="11" t="s">
        <v>50</v>
      </c>
      <c r="I25" s="22" t="s">
        <v>17</v>
      </c>
      <c r="J25" s="22"/>
      <c r="K25" s="22"/>
      <c r="L25" s="22"/>
      <c r="M25" s="12">
        <v>796</v>
      </c>
      <c r="N25" s="14"/>
      <c r="O25" s="13"/>
      <c r="P25" s="16"/>
      <c r="Q25" s="15"/>
      <c r="R25" s="17"/>
      <c r="S25" s="16"/>
      <c r="T25" s="15"/>
      <c r="U25" s="17"/>
      <c r="V25" s="16"/>
      <c r="W25" s="15"/>
      <c r="X25" s="17"/>
      <c r="Y25" s="18">
        <v>1</v>
      </c>
      <c r="Z25" s="23">
        <v>900</v>
      </c>
      <c r="AA25" s="23"/>
      <c r="AB25" s="23"/>
      <c r="AC25" s="23"/>
      <c r="AD25" s="23"/>
      <c r="AE25" s="27">
        <v>900</v>
      </c>
      <c r="AF25" s="27"/>
      <c r="AG25" s="27"/>
      <c r="AH25" s="27"/>
      <c r="AI25" s="34"/>
      <c r="AJ25" s="41"/>
    </row>
    <row r="26" spans="1:36" s="3" customFormat="1" ht="21.75" customHeight="1">
      <c r="A26" s="3" t="s">
        <v>102</v>
      </c>
      <c r="B26" s="10">
        <v>40</v>
      </c>
      <c r="C26" s="21" t="s">
        <v>89</v>
      </c>
      <c r="D26" s="21"/>
      <c r="E26" s="21"/>
      <c r="F26" s="21"/>
      <c r="G26" s="21"/>
      <c r="H26" s="11" t="s">
        <v>88</v>
      </c>
      <c r="I26" s="22" t="s">
        <v>17</v>
      </c>
      <c r="J26" s="22"/>
      <c r="K26" s="22"/>
      <c r="L26" s="22"/>
      <c r="M26" s="12">
        <v>796</v>
      </c>
      <c r="N26" s="14"/>
      <c r="O26" s="13"/>
      <c r="P26" s="16"/>
      <c r="Q26" s="15"/>
      <c r="R26" s="17"/>
      <c r="S26" s="16"/>
      <c r="T26" s="15"/>
      <c r="U26" s="17"/>
      <c r="V26" s="16"/>
      <c r="W26" s="15"/>
      <c r="X26" s="17"/>
      <c r="Y26" s="18">
        <v>1</v>
      </c>
      <c r="Z26" s="23">
        <v>330</v>
      </c>
      <c r="AA26" s="23"/>
      <c r="AB26" s="23"/>
      <c r="AC26" s="23"/>
      <c r="AD26" s="23"/>
      <c r="AE26" s="27">
        <v>330</v>
      </c>
      <c r="AF26" s="27"/>
      <c r="AG26" s="27"/>
      <c r="AH26" s="27"/>
      <c r="AI26" s="35"/>
      <c r="AJ26" s="41"/>
    </row>
    <row r="27" spans="1:36" s="3" customFormat="1" ht="21.75" customHeight="1">
      <c r="A27" s="3" t="s">
        <v>102</v>
      </c>
      <c r="B27" s="10">
        <v>20</v>
      </c>
      <c r="C27" s="21" t="s">
        <v>51</v>
      </c>
      <c r="D27" s="21"/>
      <c r="E27" s="21"/>
      <c r="F27" s="21"/>
      <c r="G27" s="21"/>
      <c r="H27" s="11" t="s">
        <v>52</v>
      </c>
      <c r="I27" s="22" t="s">
        <v>17</v>
      </c>
      <c r="J27" s="22"/>
      <c r="K27" s="22"/>
      <c r="L27" s="22"/>
      <c r="M27" s="12">
        <v>796</v>
      </c>
      <c r="N27" s="14"/>
      <c r="O27" s="13"/>
      <c r="P27" s="16"/>
      <c r="Q27" s="15"/>
      <c r="R27" s="17"/>
      <c r="S27" s="16"/>
      <c r="T27" s="15"/>
      <c r="U27" s="17"/>
      <c r="V27" s="16"/>
      <c r="W27" s="15"/>
      <c r="X27" s="17"/>
      <c r="Y27" s="18">
        <v>1</v>
      </c>
      <c r="Z27" s="23">
        <v>540</v>
      </c>
      <c r="AA27" s="23"/>
      <c r="AB27" s="23"/>
      <c r="AC27" s="23"/>
      <c r="AD27" s="23"/>
      <c r="AE27" s="27">
        <v>540</v>
      </c>
      <c r="AF27" s="27"/>
      <c r="AG27" s="27"/>
      <c r="AH27" s="27"/>
      <c r="AI27" s="35"/>
      <c r="AJ27" s="41"/>
    </row>
    <row r="28" spans="1:36" s="3" customFormat="1" ht="21.75" customHeight="1">
      <c r="A28" s="3" t="s">
        <v>102</v>
      </c>
      <c r="B28" s="10">
        <v>25</v>
      </c>
      <c r="C28" s="21" t="s">
        <v>61</v>
      </c>
      <c r="D28" s="21"/>
      <c r="E28" s="21"/>
      <c r="F28" s="21"/>
      <c r="G28" s="21"/>
      <c r="H28" s="11" t="s">
        <v>60</v>
      </c>
      <c r="I28" s="22" t="s">
        <v>17</v>
      </c>
      <c r="J28" s="22"/>
      <c r="K28" s="22"/>
      <c r="L28" s="22"/>
      <c r="M28" s="12">
        <v>796</v>
      </c>
      <c r="N28" s="14"/>
      <c r="O28" s="13"/>
      <c r="P28" s="16"/>
      <c r="Q28" s="15"/>
      <c r="R28" s="17"/>
      <c r="S28" s="16"/>
      <c r="T28" s="15"/>
      <c r="U28" s="17"/>
      <c r="V28" s="16"/>
      <c r="W28" s="15"/>
      <c r="X28" s="17"/>
      <c r="Y28" s="18">
        <v>1</v>
      </c>
      <c r="Z28" s="23">
        <v>350</v>
      </c>
      <c r="AA28" s="23"/>
      <c r="AB28" s="23"/>
      <c r="AC28" s="23"/>
      <c r="AD28" s="23"/>
      <c r="AE28" s="27">
        <v>350</v>
      </c>
      <c r="AF28" s="27"/>
      <c r="AG28" s="27"/>
      <c r="AH28" s="27"/>
      <c r="AI28" s="35"/>
      <c r="AJ28" s="41"/>
    </row>
    <row r="29" spans="1:36" s="3" customFormat="1" ht="21.75" customHeight="1">
      <c r="A29" s="3" t="s">
        <v>102</v>
      </c>
      <c r="B29" s="10">
        <v>7</v>
      </c>
      <c r="C29" s="21" t="s">
        <v>27</v>
      </c>
      <c r="D29" s="21"/>
      <c r="E29" s="21"/>
      <c r="F29" s="21"/>
      <c r="G29" s="21"/>
      <c r="H29" s="11" t="s">
        <v>28</v>
      </c>
      <c r="I29" s="22" t="s">
        <v>17</v>
      </c>
      <c r="J29" s="22"/>
      <c r="K29" s="22"/>
      <c r="L29" s="22"/>
      <c r="M29" s="12">
        <v>796</v>
      </c>
      <c r="N29" s="14"/>
      <c r="O29" s="13"/>
      <c r="P29" s="16"/>
      <c r="Q29" s="15"/>
      <c r="R29" s="17"/>
      <c r="S29" s="16"/>
      <c r="T29" s="15"/>
      <c r="U29" s="17"/>
      <c r="V29" s="16"/>
      <c r="W29" s="15"/>
      <c r="X29" s="17"/>
      <c r="Y29" s="18">
        <v>1</v>
      </c>
      <c r="Z29" s="26">
        <v>2100</v>
      </c>
      <c r="AA29" s="26"/>
      <c r="AB29" s="26"/>
      <c r="AC29" s="26"/>
      <c r="AD29" s="26"/>
      <c r="AE29" s="24">
        <v>2100</v>
      </c>
      <c r="AF29" s="24"/>
      <c r="AG29" s="24"/>
      <c r="AH29" s="24"/>
      <c r="AI29" s="42">
        <f>SUM(AE25:AH29)</f>
        <v>4220</v>
      </c>
      <c r="AJ29" s="41">
        <f>AI29*1.12</f>
        <v>4726.400000000001</v>
      </c>
    </row>
    <row r="30" spans="1:36" s="3" customFormat="1" ht="21.75" customHeight="1">
      <c r="A30" s="19" t="s">
        <v>103</v>
      </c>
      <c r="B30" s="10">
        <v>21</v>
      </c>
      <c r="C30" s="21" t="s">
        <v>53</v>
      </c>
      <c r="D30" s="21"/>
      <c r="E30" s="21"/>
      <c r="F30" s="21"/>
      <c r="G30" s="21"/>
      <c r="H30" s="11" t="s">
        <v>54</v>
      </c>
      <c r="I30" s="22" t="s">
        <v>17</v>
      </c>
      <c r="J30" s="22"/>
      <c r="K30" s="22"/>
      <c r="L30" s="22"/>
      <c r="M30" s="12">
        <v>796</v>
      </c>
      <c r="N30" s="14"/>
      <c r="O30" s="13"/>
      <c r="P30" s="16"/>
      <c r="Q30" s="15"/>
      <c r="R30" s="17"/>
      <c r="S30" s="16"/>
      <c r="T30" s="15"/>
      <c r="U30" s="17"/>
      <c r="V30" s="16"/>
      <c r="W30" s="15"/>
      <c r="X30" s="17"/>
      <c r="Y30" s="18">
        <v>1</v>
      </c>
      <c r="Z30" s="26">
        <v>1100</v>
      </c>
      <c r="AA30" s="26"/>
      <c r="AB30" s="26"/>
      <c r="AC30" s="26"/>
      <c r="AD30" s="26"/>
      <c r="AE30" s="24">
        <v>1100</v>
      </c>
      <c r="AF30" s="24"/>
      <c r="AG30" s="24"/>
      <c r="AH30" s="24"/>
      <c r="AI30" s="35"/>
      <c r="AJ30" s="41"/>
    </row>
    <row r="31" spans="1:36" s="3" customFormat="1" ht="21.75" customHeight="1">
      <c r="A31" s="19" t="s">
        <v>103</v>
      </c>
      <c r="B31" s="10">
        <v>17</v>
      </c>
      <c r="C31" s="21" t="s">
        <v>45</v>
      </c>
      <c r="D31" s="21"/>
      <c r="E31" s="21"/>
      <c r="F31" s="21"/>
      <c r="G31" s="21"/>
      <c r="H31" s="11" t="s">
        <v>46</v>
      </c>
      <c r="I31" s="22" t="s">
        <v>17</v>
      </c>
      <c r="J31" s="22"/>
      <c r="K31" s="22"/>
      <c r="L31" s="22"/>
      <c r="M31" s="12">
        <v>796</v>
      </c>
      <c r="N31" s="14"/>
      <c r="O31" s="13"/>
      <c r="P31" s="16"/>
      <c r="Q31" s="15"/>
      <c r="R31" s="17"/>
      <c r="S31" s="16"/>
      <c r="T31" s="15"/>
      <c r="U31" s="17"/>
      <c r="V31" s="16"/>
      <c r="W31" s="15"/>
      <c r="X31" s="17"/>
      <c r="Y31" s="18">
        <v>1</v>
      </c>
      <c r="Z31" s="26">
        <v>1500</v>
      </c>
      <c r="AA31" s="26"/>
      <c r="AB31" s="26"/>
      <c r="AC31" s="26"/>
      <c r="AD31" s="26"/>
      <c r="AE31" s="24">
        <v>1500</v>
      </c>
      <c r="AF31" s="24"/>
      <c r="AG31" s="24"/>
      <c r="AH31" s="24"/>
      <c r="AI31" s="45">
        <f>SUM(AE30:AH31)</f>
        <v>2600</v>
      </c>
      <c r="AJ31" s="41">
        <f t="shared" si="0"/>
        <v>2989.9999999999995</v>
      </c>
    </row>
    <row r="32" spans="1:36" s="3" customFormat="1" ht="21.75" customHeight="1">
      <c r="A32" s="19" t="s">
        <v>104</v>
      </c>
      <c r="B32" s="10">
        <v>22</v>
      </c>
      <c r="C32" s="21" t="s">
        <v>55</v>
      </c>
      <c r="D32" s="21"/>
      <c r="E32" s="21"/>
      <c r="F32" s="21"/>
      <c r="G32" s="21"/>
      <c r="H32" s="11" t="s">
        <v>56</v>
      </c>
      <c r="I32" s="22" t="s">
        <v>17</v>
      </c>
      <c r="J32" s="22"/>
      <c r="K32" s="22"/>
      <c r="L32" s="22"/>
      <c r="M32" s="12">
        <v>796</v>
      </c>
      <c r="N32" s="14"/>
      <c r="O32" s="13"/>
      <c r="P32" s="16"/>
      <c r="Q32" s="15"/>
      <c r="R32" s="17"/>
      <c r="S32" s="16"/>
      <c r="T32" s="15"/>
      <c r="U32" s="17"/>
      <c r="V32" s="16"/>
      <c r="W32" s="15"/>
      <c r="X32" s="17"/>
      <c r="Y32" s="18">
        <v>1</v>
      </c>
      <c r="Z32" s="26">
        <v>1100</v>
      </c>
      <c r="AA32" s="26"/>
      <c r="AB32" s="26"/>
      <c r="AC32" s="26"/>
      <c r="AD32" s="26"/>
      <c r="AE32" s="24">
        <v>1100</v>
      </c>
      <c r="AF32" s="24"/>
      <c r="AG32" s="24"/>
      <c r="AH32" s="24"/>
      <c r="AI32" s="44">
        <f>AE32</f>
        <v>1100</v>
      </c>
      <c r="AJ32" s="41">
        <f t="shared" si="0"/>
        <v>1265</v>
      </c>
    </row>
    <row r="33" spans="1:36" s="3" customFormat="1" ht="21.75" customHeight="1">
      <c r="A33" s="3" t="s">
        <v>105</v>
      </c>
      <c r="B33" s="10">
        <v>26</v>
      </c>
      <c r="C33" s="21" t="s">
        <v>61</v>
      </c>
      <c r="D33" s="21"/>
      <c r="E33" s="21"/>
      <c r="F33" s="21"/>
      <c r="G33" s="21"/>
      <c r="H33" s="11" t="s">
        <v>60</v>
      </c>
      <c r="I33" s="22" t="s">
        <v>17</v>
      </c>
      <c r="J33" s="22"/>
      <c r="K33" s="22"/>
      <c r="L33" s="22"/>
      <c r="M33" s="12">
        <v>796</v>
      </c>
      <c r="N33" s="14"/>
      <c r="O33" s="13"/>
      <c r="P33" s="16"/>
      <c r="Q33" s="15"/>
      <c r="R33" s="17"/>
      <c r="S33" s="16"/>
      <c r="T33" s="15"/>
      <c r="U33" s="17"/>
      <c r="V33" s="16"/>
      <c r="W33" s="15"/>
      <c r="X33" s="17"/>
      <c r="Y33" s="18">
        <v>1</v>
      </c>
      <c r="Z33" s="23">
        <v>350</v>
      </c>
      <c r="AA33" s="23"/>
      <c r="AB33" s="23"/>
      <c r="AC33" s="23"/>
      <c r="AD33" s="23"/>
      <c r="AE33" s="27">
        <v>350</v>
      </c>
      <c r="AF33" s="27"/>
      <c r="AG33" s="27"/>
      <c r="AH33" s="27"/>
      <c r="AI33" s="43">
        <f>AE33</f>
        <v>350</v>
      </c>
      <c r="AJ33" s="41">
        <f t="shared" si="0"/>
        <v>402.49999999999994</v>
      </c>
    </row>
    <row r="34" spans="1:36" s="3" customFormat="1" ht="21.75" customHeight="1">
      <c r="A34" s="19" t="s">
        <v>115</v>
      </c>
      <c r="B34" s="10">
        <v>26</v>
      </c>
      <c r="C34" s="21" t="s">
        <v>62</v>
      </c>
      <c r="D34" s="21"/>
      <c r="E34" s="21"/>
      <c r="F34" s="21"/>
      <c r="G34" s="21"/>
      <c r="H34" s="11" t="s">
        <v>63</v>
      </c>
      <c r="I34" s="22" t="s">
        <v>17</v>
      </c>
      <c r="J34" s="22"/>
      <c r="K34" s="22"/>
      <c r="L34" s="22"/>
      <c r="M34" s="12">
        <v>796</v>
      </c>
      <c r="N34" s="14"/>
      <c r="O34" s="13"/>
      <c r="P34" s="16"/>
      <c r="Q34" s="15"/>
      <c r="R34" s="17"/>
      <c r="S34" s="16"/>
      <c r="T34" s="15"/>
      <c r="U34" s="17"/>
      <c r="V34" s="16"/>
      <c r="W34" s="15"/>
      <c r="X34" s="17"/>
      <c r="Y34" s="18">
        <v>1</v>
      </c>
      <c r="Z34" s="23">
        <v>390</v>
      </c>
      <c r="AA34" s="23"/>
      <c r="AB34" s="23"/>
      <c r="AC34" s="23"/>
      <c r="AD34" s="23"/>
      <c r="AE34" s="27">
        <v>390</v>
      </c>
      <c r="AF34" s="27"/>
      <c r="AG34" s="27"/>
      <c r="AH34" s="27"/>
      <c r="AI34" s="40">
        <f>AE34</f>
        <v>390</v>
      </c>
      <c r="AJ34" s="41">
        <f t="shared" si="0"/>
        <v>448.49999999999994</v>
      </c>
    </row>
    <row r="35" spans="1:36" s="3" customFormat="1" ht="21.75" customHeight="1">
      <c r="A35" s="20" t="s">
        <v>106</v>
      </c>
      <c r="B35" s="10">
        <v>27</v>
      </c>
      <c r="C35" s="21" t="s">
        <v>64</v>
      </c>
      <c r="D35" s="21"/>
      <c r="E35" s="21"/>
      <c r="F35" s="21"/>
      <c r="G35" s="21"/>
      <c r="H35" s="11" t="s">
        <v>63</v>
      </c>
      <c r="I35" s="22" t="s">
        <v>17</v>
      </c>
      <c r="J35" s="22"/>
      <c r="K35" s="22"/>
      <c r="L35" s="22"/>
      <c r="M35" s="12">
        <v>796</v>
      </c>
      <c r="N35" s="14"/>
      <c r="O35" s="13"/>
      <c r="P35" s="16"/>
      <c r="Q35" s="15"/>
      <c r="R35" s="17"/>
      <c r="S35" s="16"/>
      <c r="T35" s="15"/>
      <c r="U35" s="17"/>
      <c r="V35" s="16"/>
      <c r="W35" s="15"/>
      <c r="X35" s="17"/>
      <c r="Y35" s="18">
        <v>1</v>
      </c>
      <c r="Z35" s="23">
        <v>390</v>
      </c>
      <c r="AA35" s="23"/>
      <c r="AB35" s="23"/>
      <c r="AC35" s="23"/>
      <c r="AD35" s="23"/>
      <c r="AE35" s="27">
        <v>390</v>
      </c>
      <c r="AF35" s="27"/>
      <c r="AG35" s="27"/>
      <c r="AH35" s="27"/>
      <c r="AI35" s="35"/>
      <c r="AJ35" s="41"/>
    </row>
    <row r="36" spans="1:36" s="3" customFormat="1" ht="21.75" customHeight="1">
      <c r="A36" s="3" t="s">
        <v>106</v>
      </c>
      <c r="B36" s="10">
        <v>42</v>
      </c>
      <c r="C36" s="21" t="s">
        <v>92</v>
      </c>
      <c r="D36" s="21"/>
      <c r="E36" s="21"/>
      <c r="F36" s="21"/>
      <c r="G36" s="21"/>
      <c r="H36" s="11" t="s">
        <v>93</v>
      </c>
      <c r="I36" s="22" t="s">
        <v>17</v>
      </c>
      <c r="J36" s="22"/>
      <c r="K36" s="22"/>
      <c r="L36" s="22"/>
      <c r="M36" s="12">
        <v>796</v>
      </c>
      <c r="N36" s="14"/>
      <c r="O36" s="13"/>
      <c r="P36" s="16"/>
      <c r="Q36" s="15"/>
      <c r="R36" s="17"/>
      <c r="S36" s="16"/>
      <c r="T36" s="15"/>
      <c r="U36" s="17"/>
      <c r="V36" s="16"/>
      <c r="W36" s="15"/>
      <c r="X36" s="17"/>
      <c r="Y36" s="18">
        <v>1</v>
      </c>
      <c r="Z36" s="23">
        <v>850</v>
      </c>
      <c r="AA36" s="23"/>
      <c r="AB36" s="23"/>
      <c r="AC36" s="23"/>
      <c r="AD36" s="23"/>
      <c r="AE36" s="27">
        <v>850</v>
      </c>
      <c r="AF36" s="27"/>
      <c r="AG36" s="27"/>
      <c r="AH36" s="27"/>
      <c r="AI36" s="43">
        <f>SUM(AE35:AH36)</f>
        <v>1240</v>
      </c>
      <c r="AJ36" s="41">
        <f t="shared" si="0"/>
        <v>1426</v>
      </c>
    </row>
    <row r="37" spans="1:36" s="3" customFormat="1" ht="21.75" customHeight="1">
      <c r="A37" s="19" t="s">
        <v>125</v>
      </c>
      <c r="B37" s="10">
        <v>28</v>
      </c>
      <c r="C37" s="25" t="s">
        <v>65</v>
      </c>
      <c r="D37" s="21"/>
      <c r="E37" s="21"/>
      <c r="F37" s="21"/>
      <c r="G37" s="21"/>
      <c r="H37" s="11" t="s">
        <v>66</v>
      </c>
      <c r="I37" s="22" t="s">
        <v>17</v>
      </c>
      <c r="J37" s="22"/>
      <c r="K37" s="22"/>
      <c r="L37" s="22"/>
      <c r="M37" s="12">
        <v>796</v>
      </c>
      <c r="N37" s="14"/>
      <c r="O37" s="13"/>
      <c r="P37" s="16"/>
      <c r="Q37" s="15"/>
      <c r="R37" s="17"/>
      <c r="S37" s="16"/>
      <c r="T37" s="15"/>
      <c r="U37" s="17"/>
      <c r="V37" s="16"/>
      <c r="W37" s="15"/>
      <c r="X37" s="17"/>
      <c r="Y37" s="18">
        <v>1</v>
      </c>
      <c r="Z37" s="23">
        <v>430</v>
      </c>
      <c r="AA37" s="23"/>
      <c r="AB37" s="23"/>
      <c r="AC37" s="23"/>
      <c r="AD37" s="23"/>
      <c r="AE37" s="27">
        <v>430</v>
      </c>
      <c r="AF37" s="27"/>
      <c r="AG37" s="27"/>
      <c r="AH37" s="27"/>
      <c r="AI37" s="34"/>
      <c r="AJ37" s="41"/>
    </row>
    <row r="38" spans="1:36" s="3" customFormat="1" ht="21.75" customHeight="1">
      <c r="A38" s="3" t="s">
        <v>121</v>
      </c>
      <c r="B38" s="10">
        <v>38</v>
      </c>
      <c r="C38" s="21" t="s">
        <v>85</v>
      </c>
      <c r="D38" s="21"/>
      <c r="E38" s="21"/>
      <c r="F38" s="21"/>
      <c r="G38" s="21"/>
      <c r="H38" s="11" t="s">
        <v>86</v>
      </c>
      <c r="I38" s="22" t="s">
        <v>17</v>
      </c>
      <c r="J38" s="22"/>
      <c r="K38" s="22"/>
      <c r="L38" s="22"/>
      <c r="M38" s="12">
        <v>796</v>
      </c>
      <c r="N38" s="14"/>
      <c r="O38" s="13"/>
      <c r="P38" s="16"/>
      <c r="Q38" s="15"/>
      <c r="R38" s="17"/>
      <c r="S38" s="16"/>
      <c r="T38" s="15"/>
      <c r="U38" s="17"/>
      <c r="V38" s="16"/>
      <c r="W38" s="15"/>
      <c r="X38" s="17"/>
      <c r="Y38" s="18">
        <v>1</v>
      </c>
      <c r="Z38" s="23">
        <v>520</v>
      </c>
      <c r="AA38" s="23"/>
      <c r="AB38" s="23"/>
      <c r="AC38" s="23"/>
      <c r="AD38" s="23"/>
      <c r="AE38" s="27">
        <v>520</v>
      </c>
      <c r="AF38" s="27"/>
      <c r="AG38" s="27"/>
      <c r="AH38" s="27"/>
      <c r="AI38" s="42">
        <f>SUM(AE37:AH38)</f>
        <v>950</v>
      </c>
      <c r="AJ38" s="41">
        <f t="shared" si="0"/>
        <v>1092.5</v>
      </c>
    </row>
    <row r="39" spans="1:36" s="3" customFormat="1" ht="11.25" customHeight="1">
      <c r="A39" s="3" t="s">
        <v>107</v>
      </c>
      <c r="B39" s="10">
        <v>30</v>
      </c>
      <c r="C39" s="21" t="s">
        <v>69</v>
      </c>
      <c r="D39" s="21"/>
      <c r="E39" s="21"/>
      <c r="F39" s="21"/>
      <c r="G39" s="21"/>
      <c r="H39" s="11" t="s">
        <v>70</v>
      </c>
      <c r="I39" s="22" t="s">
        <v>17</v>
      </c>
      <c r="J39" s="22"/>
      <c r="K39" s="22"/>
      <c r="L39" s="22"/>
      <c r="M39" s="12">
        <v>796</v>
      </c>
      <c r="N39" s="14"/>
      <c r="O39" s="13"/>
      <c r="P39" s="16"/>
      <c r="Q39" s="15"/>
      <c r="R39" s="17"/>
      <c r="S39" s="16"/>
      <c r="T39" s="15"/>
      <c r="U39" s="17"/>
      <c r="V39" s="16"/>
      <c r="W39" s="15"/>
      <c r="X39" s="17"/>
      <c r="Y39" s="18">
        <v>1</v>
      </c>
      <c r="Z39" s="26">
        <v>1150</v>
      </c>
      <c r="AA39" s="26"/>
      <c r="AB39" s="26"/>
      <c r="AC39" s="26"/>
      <c r="AD39" s="26"/>
      <c r="AE39" s="24">
        <v>1150</v>
      </c>
      <c r="AF39" s="24"/>
      <c r="AG39" s="24"/>
      <c r="AH39" s="24"/>
      <c r="AI39" s="45"/>
      <c r="AJ39" s="41"/>
    </row>
    <row r="40" spans="1:36" s="3" customFormat="1" ht="19.5" customHeight="1">
      <c r="A40" s="3" t="s">
        <v>107</v>
      </c>
      <c r="B40" s="10">
        <v>44</v>
      </c>
      <c r="C40" s="21" t="s">
        <v>96</v>
      </c>
      <c r="D40" s="21"/>
      <c r="E40" s="21"/>
      <c r="F40" s="21"/>
      <c r="G40" s="21"/>
      <c r="H40" s="11" t="s">
        <v>97</v>
      </c>
      <c r="I40" s="22" t="s">
        <v>17</v>
      </c>
      <c r="J40" s="22"/>
      <c r="K40" s="22"/>
      <c r="L40" s="22"/>
      <c r="M40" s="12">
        <v>796</v>
      </c>
      <c r="N40" s="14"/>
      <c r="O40" s="13"/>
      <c r="P40" s="16"/>
      <c r="Q40" s="15"/>
      <c r="R40" s="17"/>
      <c r="S40" s="16"/>
      <c r="T40" s="15"/>
      <c r="U40" s="17"/>
      <c r="V40" s="16"/>
      <c r="W40" s="15"/>
      <c r="X40" s="17"/>
      <c r="Y40" s="18">
        <v>1</v>
      </c>
      <c r="Z40" s="26">
        <v>1200</v>
      </c>
      <c r="AA40" s="26"/>
      <c r="AB40" s="26"/>
      <c r="AC40" s="26"/>
      <c r="AD40" s="26"/>
      <c r="AE40" s="24">
        <v>1200</v>
      </c>
      <c r="AF40" s="24"/>
      <c r="AG40" s="24"/>
      <c r="AH40" s="24"/>
      <c r="AI40" s="45">
        <f>SUM(AE39:AH40)</f>
        <v>2350</v>
      </c>
      <c r="AJ40" s="41">
        <f t="shared" si="0"/>
        <v>2702.5</v>
      </c>
    </row>
    <row r="41" spans="1:36" s="3" customFormat="1" ht="21.75" customHeight="1">
      <c r="A41" s="19" t="s">
        <v>114</v>
      </c>
      <c r="B41" s="10">
        <v>31</v>
      </c>
      <c r="C41" s="21" t="s">
        <v>71</v>
      </c>
      <c r="D41" s="21"/>
      <c r="E41" s="21"/>
      <c r="F41" s="21"/>
      <c r="G41" s="21"/>
      <c r="H41" s="11" t="s">
        <v>72</v>
      </c>
      <c r="I41" s="22" t="s">
        <v>17</v>
      </c>
      <c r="J41" s="22"/>
      <c r="K41" s="22"/>
      <c r="L41" s="22"/>
      <c r="M41" s="12">
        <v>796</v>
      </c>
      <c r="N41" s="14"/>
      <c r="O41" s="13"/>
      <c r="P41" s="16"/>
      <c r="Q41" s="15"/>
      <c r="R41" s="17"/>
      <c r="S41" s="16"/>
      <c r="T41" s="15"/>
      <c r="U41" s="17"/>
      <c r="V41" s="16"/>
      <c r="W41" s="15"/>
      <c r="X41" s="17"/>
      <c r="Y41" s="18">
        <v>1</v>
      </c>
      <c r="Z41" s="23">
        <v>500</v>
      </c>
      <c r="AA41" s="23"/>
      <c r="AB41" s="23"/>
      <c r="AC41" s="23"/>
      <c r="AD41" s="23"/>
      <c r="AE41" s="27">
        <v>500</v>
      </c>
      <c r="AF41" s="27"/>
      <c r="AG41" s="27"/>
      <c r="AH41" s="27"/>
      <c r="AI41" s="40">
        <f>AE41</f>
        <v>500</v>
      </c>
      <c r="AJ41" s="41">
        <f t="shared" si="0"/>
        <v>575</v>
      </c>
    </row>
    <row r="42" spans="1:36" s="3" customFormat="1" ht="21.75" customHeight="1">
      <c r="A42" s="3" t="s">
        <v>118</v>
      </c>
      <c r="B42" s="10">
        <v>32</v>
      </c>
      <c r="C42" s="21" t="s">
        <v>73</v>
      </c>
      <c r="D42" s="21"/>
      <c r="E42" s="21"/>
      <c r="F42" s="21"/>
      <c r="G42" s="21"/>
      <c r="H42" s="11" t="s">
        <v>74</v>
      </c>
      <c r="I42" s="22" t="s">
        <v>17</v>
      </c>
      <c r="J42" s="22"/>
      <c r="K42" s="22"/>
      <c r="L42" s="22"/>
      <c r="M42" s="12">
        <v>796</v>
      </c>
      <c r="N42" s="14"/>
      <c r="O42" s="13"/>
      <c r="P42" s="16"/>
      <c r="Q42" s="15"/>
      <c r="R42" s="17"/>
      <c r="S42" s="16"/>
      <c r="T42" s="15"/>
      <c r="U42" s="17"/>
      <c r="V42" s="16"/>
      <c r="W42" s="15"/>
      <c r="X42" s="17"/>
      <c r="Y42" s="18">
        <v>1</v>
      </c>
      <c r="Z42" s="23">
        <v>480</v>
      </c>
      <c r="AA42" s="23"/>
      <c r="AB42" s="23"/>
      <c r="AC42" s="23"/>
      <c r="AD42" s="23"/>
      <c r="AE42" s="27">
        <v>480</v>
      </c>
      <c r="AF42" s="27"/>
      <c r="AG42" s="27"/>
      <c r="AH42" s="27"/>
      <c r="AI42" s="35"/>
      <c r="AJ42" s="41"/>
    </row>
    <row r="43" spans="1:36" s="3" customFormat="1" ht="21.75" customHeight="1">
      <c r="A43" s="3" t="s">
        <v>118</v>
      </c>
      <c r="B43" s="10">
        <v>5</v>
      </c>
      <c r="C43" s="21" t="s">
        <v>23</v>
      </c>
      <c r="D43" s="21"/>
      <c r="E43" s="21"/>
      <c r="F43" s="21"/>
      <c r="G43" s="21"/>
      <c r="H43" s="11" t="s">
        <v>24</v>
      </c>
      <c r="I43" s="22" t="s">
        <v>17</v>
      </c>
      <c r="J43" s="22"/>
      <c r="K43" s="22"/>
      <c r="L43" s="22"/>
      <c r="M43" s="12">
        <v>796</v>
      </c>
      <c r="N43" s="14"/>
      <c r="O43" s="13"/>
      <c r="P43" s="16"/>
      <c r="Q43" s="15"/>
      <c r="R43" s="17"/>
      <c r="S43" s="16"/>
      <c r="T43" s="15"/>
      <c r="U43" s="17"/>
      <c r="V43" s="16"/>
      <c r="W43" s="15"/>
      <c r="X43" s="17"/>
      <c r="Y43" s="18">
        <v>1</v>
      </c>
      <c r="Z43" s="23">
        <v>420</v>
      </c>
      <c r="AA43" s="23"/>
      <c r="AB43" s="23"/>
      <c r="AC43" s="23"/>
      <c r="AD43" s="23"/>
      <c r="AE43" s="27">
        <v>420</v>
      </c>
      <c r="AF43" s="27"/>
      <c r="AG43" s="27"/>
      <c r="AH43" s="27"/>
      <c r="AI43" s="35"/>
      <c r="AJ43" s="41"/>
    </row>
    <row r="44" spans="1:36" s="3" customFormat="1" ht="21.75" customHeight="1">
      <c r="A44" s="3" t="s">
        <v>118</v>
      </c>
      <c r="B44" s="10">
        <v>34</v>
      </c>
      <c r="C44" s="21" t="s">
        <v>77</v>
      </c>
      <c r="D44" s="21"/>
      <c r="E44" s="21"/>
      <c r="F44" s="21"/>
      <c r="G44" s="21"/>
      <c r="H44" s="11" t="s">
        <v>78</v>
      </c>
      <c r="I44" s="22" t="s">
        <v>17</v>
      </c>
      <c r="J44" s="22"/>
      <c r="K44" s="22"/>
      <c r="L44" s="22"/>
      <c r="M44" s="12">
        <v>796</v>
      </c>
      <c r="N44" s="14"/>
      <c r="O44" s="13"/>
      <c r="P44" s="16"/>
      <c r="Q44" s="15"/>
      <c r="R44" s="17"/>
      <c r="S44" s="16"/>
      <c r="T44" s="15"/>
      <c r="U44" s="17"/>
      <c r="V44" s="16"/>
      <c r="W44" s="15"/>
      <c r="X44" s="17"/>
      <c r="Y44" s="18">
        <v>1</v>
      </c>
      <c r="Z44" s="23">
        <v>550</v>
      </c>
      <c r="AA44" s="23"/>
      <c r="AB44" s="23"/>
      <c r="AC44" s="23"/>
      <c r="AD44" s="23"/>
      <c r="AE44" s="27">
        <v>550</v>
      </c>
      <c r="AF44" s="27"/>
      <c r="AG44" s="27"/>
      <c r="AH44" s="27"/>
      <c r="AI44" s="35"/>
      <c r="AJ44" s="41"/>
    </row>
    <row r="45" spans="1:36" s="3" customFormat="1" ht="21.75" customHeight="1">
      <c r="A45" s="3" t="s">
        <v>118</v>
      </c>
      <c r="B45" s="10">
        <v>6</v>
      </c>
      <c r="C45" s="21" t="s">
        <v>25</v>
      </c>
      <c r="D45" s="21"/>
      <c r="E45" s="21"/>
      <c r="F45" s="21"/>
      <c r="G45" s="21"/>
      <c r="H45" s="11" t="s">
        <v>26</v>
      </c>
      <c r="I45" s="22" t="s">
        <v>17</v>
      </c>
      <c r="J45" s="22"/>
      <c r="K45" s="22"/>
      <c r="L45" s="22"/>
      <c r="M45" s="12">
        <v>796</v>
      </c>
      <c r="N45" s="14"/>
      <c r="O45" s="13"/>
      <c r="P45" s="16"/>
      <c r="Q45" s="15"/>
      <c r="R45" s="17"/>
      <c r="S45" s="16"/>
      <c r="T45" s="15"/>
      <c r="U45" s="17"/>
      <c r="V45" s="16"/>
      <c r="W45" s="15"/>
      <c r="X45" s="17"/>
      <c r="Y45" s="18">
        <v>1</v>
      </c>
      <c r="Z45" s="26">
        <v>1200</v>
      </c>
      <c r="AA45" s="26"/>
      <c r="AB45" s="26"/>
      <c r="AC45" s="26"/>
      <c r="AD45" s="26"/>
      <c r="AE45" s="24">
        <v>1200</v>
      </c>
      <c r="AF45" s="24"/>
      <c r="AG45" s="24"/>
      <c r="AH45" s="24"/>
      <c r="AI45" s="35"/>
      <c r="AJ45" s="41"/>
    </row>
    <row r="46" spans="1:36" s="3" customFormat="1" ht="21.75" customHeight="1">
      <c r="A46" s="3" t="s">
        <v>118</v>
      </c>
      <c r="B46" s="10">
        <v>23</v>
      </c>
      <c r="C46" s="21" t="s">
        <v>57</v>
      </c>
      <c r="D46" s="21"/>
      <c r="E46" s="21"/>
      <c r="F46" s="21"/>
      <c r="G46" s="21"/>
      <c r="H46" s="11" t="s">
        <v>58</v>
      </c>
      <c r="I46" s="22" t="s">
        <v>17</v>
      </c>
      <c r="J46" s="22"/>
      <c r="K46" s="22"/>
      <c r="L46" s="22"/>
      <c r="M46" s="12">
        <v>796</v>
      </c>
      <c r="N46" s="14"/>
      <c r="O46" s="13"/>
      <c r="P46" s="16"/>
      <c r="Q46" s="15"/>
      <c r="R46" s="17"/>
      <c r="S46" s="16"/>
      <c r="T46" s="15"/>
      <c r="U46" s="17"/>
      <c r="V46" s="16"/>
      <c r="W46" s="15"/>
      <c r="X46" s="17"/>
      <c r="Y46" s="18">
        <v>1</v>
      </c>
      <c r="Z46" s="23">
        <v>400</v>
      </c>
      <c r="AA46" s="23"/>
      <c r="AB46" s="23"/>
      <c r="AC46" s="23"/>
      <c r="AD46" s="23"/>
      <c r="AE46" s="27">
        <v>400</v>
      </c>
      <c r="AF46" s="27"/>
      <c r="AG46" s="27"/>
      <c r="AH46" s="27"/>
      <c r="AI46" s="35"/>
      <c r="AJ46" s="41"/>
    </row>
    <row r="47" spans="1:36" s="3" customFormat="1" ht="21.75" customHeight="1">
      <c r="A47" s="3" t="s">
        <v>118</v>
      </c>
      <c r="B47" s="10">
        <v>2</v>
      </c>
      <c r="C47" s="21" t="s">
        <v>18</v>
      </c>
      <c r="D47" s="21"/>
      <c r="E47" s="21"/>
      <c r="F47" s="21"/>
      <c r="G47" s="21"/>
      <c r="H47" s="11" t="s">
        <v>19</v>
      </c>
      <c r="I47" s="22" t="s">
        <v>17</v>
      </c>
      <c r="J47" s="22"/>
      <c r="K47" s="22"/>
      <c r="L47" s="22"/>
      <c r="M47" s="12">
        <v>796</v>
      </c>
      <c r="N47" s="14"/>
      <c r="O47" s="13"/>
      <c r="P47" s="16"/>
      <c r="Q47" s="15"/>
      <c r="R47" s="17"/>
      <c r="S47" s="16"/>
      <c r="T47" s="15"/>
      <c r="U47" s="17"/>
      <c r="V47" s="16"/>
      <c r="W47" s="15"/>
      <c r="X47" s="17"/>
      <c r="Y47" s="18">
        <v>1</v>
      </c>
      <c r="Z47" s="26">
        <v>2000</v>
      </c>
      <c r="AA47" s="26"/>
      <c r="AB47" s="26"/>
      <c r="AC47" s="26"/>
      <c r="AD47" s="26"/>
      <c r="AE47" s="24">
        <v>2000</v>
      </c>
      <c r="AF47" s="24"/>
      <c r="AG47" s="24"/>
      <c r="AH47" s="24"/>
      <c r="AI47" s="43">
        <f>SUM(AE42:AH47)</f>
        <v>5050</v>
      </c>
      <c r="AJ47" s="41">
        <f>AI47*1.12</f>
        <v>5656.000000000001</v>
      </c>
    </row>
    <row r="48" spans="1:36" s="3" customFormat="1" ht="32.25" customHeight="1">
      <c r="A48" s="19" t="s">
        <v>108</v>
      </c>
      <c r="B48" s="10">
        <v>33</v>
      </c>
      <c r="C48" s="21" t="s">
        <v>75</v>
      </c>
      <c r="D48" s="21"/>
      <c r="E48" s="21"/>
      <c r="F48" s="21"/>
      <c r="G48" s="21"/>
      <c r="H48" s="11" t="s">
        <v>76</v>
      </c>
      <c r="I48" s="22" t="s">
        <v>17</v>
      </c>
      <c r="J48" s="22"/>
      <c r="K48" s="22"/>
      <c r="L48" s="22"/>
      <c r="M48" s="12">
        <v>796</v>
      </c>
      <c r="N48" s="14"/>
      <c r="O48" s="13"/>
      <c r="P48" s="16"/>
      <c r="Q48" s="15"/>
      <c r="R48" s="17"/>
      <c r="S48" s="16"/>
      <c r="T48" s="15"/>
      <c r="U48" s="17"/>
      <c r="V48" s="16"/>
      <c r="W48" s="15"/>
      <c r="X48" s="17"/>
      <c r="Y48" s="18">
        <v>1</v>
      </c>
      <c r="Z48" s="23">
        <v>990</v>
      </c>
      <c r="AA48" s="23"/>
      <c r="AB48" s="23"/>
      <c r="AC48" s="23"/>
      <c r="AD48" s="23"/>
      <c r="AE48" s="27">
        <v>990</v>
      </c>
      <c r="AF48" s="27"/>
      <c r="AG48" s="27"/>
      <c r="AH48" s="27"/>
      <c r="AI48" s="40">
        <f>AE48</f>
        <v>990</v>
      </c>
      <c r="AJ48" s="41">
        <f t="shared" si="0"/>
        <v>1138.5</v>
      </c>
    </row>
    <row r="49" spans="1:36" s="3" customFormat="1" ht="11.25" customHeight="1">
      <c r="A49" s="19" t="s">
        <v>109</v>
      </c>
      <c r="B49" s="10">
        <v>35</v>
      </c>
      <c r="C49" s="21" t="s">
        <v>79</v>
      </c>
      <c r="D49" s="21"/>
      <c r="E49" s="21"/>
      <c r="F49" s="21"/>
      <c r="G49" s="21"/>
      <c r="H49" s="11" t="s">
        <v>80</v>
      </c>
      <c r="I49" s="22" t="s">
        <v>17</v>
      </c>
      <c r="J49" s="22"/>
      <c r="K49" s="22"/>
      <c r="L49" s="22"/>
      <c r="M49" s="12">
        <v>796</v>
      </c>
      <c r="N49" s="14"/>
      <c r="O49" s="13"/>
      <c r="P49" s="16"/>
      <c r="Q49" s="15"/>
      <c r="R49" s="17"/>
      <c r="S49" s="16"/>
      <c r="T49" s="15"/>
      <c r="U49" s="17"/>
      <c r="V49" s="16"/>
      <c r="W49" s="15"/>
      <c r="X49" s="17"/>
      <c r="Y49" s="18">
        <v>1</v>
      </c>
      <c r="Z49" s="23">
        <v>550</v>
      </c>
      <c r="AA49" s="23"/>
      <c r="AB49" s="23"/>
      <c r="AC49" s="23"/>
      <c r="AD49" s="23"/>
      <c r="AE49" s="27">
        <v>550</v>
      </c>
      <c r="AF49" s="27"/>
      <c r="AG49" s="27"/>
      <c r="AH49" s="27"/>
      <c r="AI49" s="43">
        <f>AE49</f>
        <v>550</v>
      </c>
      <c r="AJ49" s="41">
        <f t="shared" si="0"/>
        <v>632.5</v>
      </c>
    </row>
    <row r="50" spans="1:36" s="3" customFormat="1" ht="21.75" customHeight="1">
      <c r="A50" s="19" t="s">
        <v>123</v>
      </c>
      <c r="B50" s="10">
        <v>37</v>
      </c>
      <c r="C50" s="25" t="s">
        <v>83</v>
      </c>
      <c r="D50" s="21"/>
      <c r="E50" s="21"/>
      <c r="F50" s="21"/>
      <c r="G50" s="21"/>
      <c r="H50" s="11" t="s">
        <v>84</v>
      </c>
      <c r="I50" s="22" t="s">
        <v>17</v>
      </c>
      <c r="J50" s="22"/>
      <c r="K50" s="22"/>
      <c r="L50" s="22"/>
      <c r="M50" s="12">
        <v>796</v>
      </c>
      <c r="N50" s="14"/>
      <c r="O50" s="13"/>
      <c r="P50" s="16"/>
      <c r="Q50" s="15"/>
      <c r="R50" s="17"/>
      <c r="S50" s="16"/>
      <c r="T50" s="15"/>
      <c r="U50" s="17"/>
      <c r="V50" s="16"/>
      <c r="W50" s="15"/>
      <c r="X50" s="17"/>
      <c r="Y50" s="18">
        <v>1</v>
      </c>
      <c r="Z50" s="23">
        <v>550</v>
      </c>
      <c r="AA50" s="23"/>
      <c r="AB50" s="23"/>
      <c r="AC50" s="23"/>
      <c r="AD50" s="23"/>
      <c r="AE50" s="27">
        <v>550</v>
      </c>
      <c r="AF50" s="27"/>
      <c r="AG50" s="27"/>
      <c r="AH50" s="27"/>
      <c r="AI50" s="40">
        <f>AE50</f>
        <v>550</v>
      </c>
      <c r="AJ50" s="41">
        <f t="shared" si="0"/>
        <v>632.5</v>
      </c>
    </row>
    <row r="51" spans="1:36" s="3" customFormat="1" ht="21.75" customHeight="1">
      <c r="A51" s="19" t="s">
        <v>110</v>
      </c>
      <c r="B51" s="10">
        <v>41</v>
      </c>
      <c r="C51" s="21" t="s">
        <v>90</v>
      </c>
      <c r="D51" s="21"/>
      <c r="E51" s="21"/>
      <c r="F51" s="21"/>
      <c r="G51" s="21"/>
      <c r="H51" s="11" t="s">
        <v>91</v>
      </c>
      <c r="I51" s="22" t="s">
        <v>17</v>
      </c>
      <c r="J51" s="22"/>
      <c r="K51" s="22"/>
      <c r="L51" s="22"/>
      <c r="M51" s="12">
        <v>796</v>
      </c>
      <c r="N51" s="14"/>
      <c r="O51" s="13"/>
      <c r="P51" s="16"/>
      <c r="Q51" s="15"/>
      <c r="R51" s="17"/>
      <c r="S51" s="16"/>
      <c r="T51" s="15"/>
      <c r="U51" s="17"/>
      <c r="V51" s="16"/>
      <c r="W51" s="15"/>
      <c r="X51" s="17"/>
      <c r="Y51" s="18">
        <v>1</v>
      </c>
      <c r="Z51" s="23">
        <v>850</v>
      </c>
      <c r="AA51" s="23"/>
      <c r="AB51" s="23"/>
      <c r="AC51" s="23"/>
      <c r="AD51" s="23"/>
      <c r="AE51" s="27">
        <v>850</v>
      </c>
      <c r="AF51" s="27"/>
      <c r="AG51" s="27"/>
      <c r="AH51" s="27"/>
      <c r="AI51" s="40">
        <f>AE51</f>
        <v>850</v>
      </c>
      <c r="AJ51" s="41">
        <f t="shared" si="0"/>
        <v>977.4999999999999</v>
      </c>
    </row>
    <row r="52" s="3" customFormat="1" ht="21.75" customHeight="1">
      <c r="A52" s="4"/>
    </row>
    <row r="53" s="3" customFormat="1" ht="21.75" customHeight="1">
      <c r="A53" s="4"/>
    </row>
  </sheetData>
  <sheetProtection/>
  <mergeCells count="215">
    <mergeCell ref="AI1:AI2"/>
    <mergeCell ref="AJ1:AJ2"/>
    <mergeCell ref="B1:B2"/>
    <mergeCell ref="C1:H1"/>
    <mergeCell ref="I1:M1"/>
    <mergeCell ref="N1:O2"/>
    <mergeCell ref="P1:U1"/>
    <mergeCell ref="C2:G2"/>
    <mergeCell ref="I2:L2"/>
    <mergeCell ref="P2:R2"/>
    <mergeCell ref="Z3:AD3"/>
    <mergeCell ref="V1:X2"/>
    <mergeCell ref="Y1:Y2"/>
    <mergeCell ref="Z1:AD2"/>
    <mergeCell ref="AE1:AH2"/>
    <mergeCell ref="S2:U2"/>
    <mergeCell ref="C3:G3"/>
    <mergeCell ref="I3:L3"/>
    <mergeCell ref="N3:O3"/>
    <mergeCell ref="P3:R3"/>
    <mergeCell ref="S3:U3"/>
    <mergeCell ref="C47:G47"/>
    <mergeCell ref="I47:L47"/>
    <mergeCell ref="Z47:AD47"/>
    <mergeCell ref="AE47:AH47"/>
    <mergeCell ref="AE3:AH3"/>
    <mergeCell ref="C4:G4"/>
    <mergeCell ref="I4:L4"/>
    <mergeCell ref="Z4:AD4"/>
    <mergeCell ref="AE4:AH4"/>
    <mergeCell ref="V3:X3"/>
    <mergeCell ref="C43:G43"/>
    <mergeCell ref="I43:L43"/>
    <mergeCell ref="Z43:AD43"/>
    <mergeCell ref="AE43:AH43"/>
    <mergeCell ref="C5:G5"/>
    <mergeCell ref="I5:L5"/>
    <mergeCell ref="Z5:AD5"/>
    <mergeCell ref="AE5:AH5"/>
    <mergeCell ref="C17:G17"/>
    <mergeCell ref="I17:L17"/>
    <mergeCell ref="C9:G9"/>
    <mergeCell ref="I9:L9"/>
    <mergeCell ref="Z9:AD9"/>
    <mergeCell ref="AE9:AH9"/>
    <mergeCell ref="C8:G8"/>
    <mergeCell ref="I8:L8"/>
    <mergeCell ref="Z8:AD8"/>
    <mergeCell ref="AE8:AH8"/>
    <mergeCell ref="C13:G13"/>
    <mergeCell ref="I13:L13"/>
    <mergeCell ref="Z13:AD13"/>
    <mergeCell ref="AE13:AH13"/>
    <mergeCell ref="C18:G18"/>
    <mergeCell ref="I18:L18"/>
    <mergeCell ref="Z18:AD18"/>
    <mergeCell ref="AE18:AH18"/>
    <mergeCell ref="Z17:AD17"/>
    <mergeCell ref="AE17:AH17"/>
    <mergeCell ref="C14:G14"/>
    <mergeCell ref="I14:L14"/>
    <mergeCell ref="Z14:AD14"/>
    <mergeCell ref="AE14:AH14"/>
    <mergeCell ref="C16:G16"/>
    <mergeCell ref="I16:L16"/>
    <mergeCell ref="Z16:AD16"/>
    <mergeCell ref="AE16:AH16"/>
    <mergeCell ref="C21:G21"/>
    <mergeCell ref="I21:L21"/>
    <mergeCell ref="Z21:AD21"/>
    <mergeCell ref="AE21:AH21"/>
    <mergeCell ref="C19:G19"/>
    <mergeCell ref="I19:L19"/>
    <mergeCell ref="Z19:AD19"/>
    <mergeCell ref="AE19:AH19"/>
    <mergeCell ref="C31:G31"/>
    <mergeCell ref="I31:L31"/>
    <mergeCell ref="Z31:AD31"/>
    <mergeCell ref="AE31:AH31"/>
    <mergeCell ref="C22:G22"/>
    <mergeCell ref="I22:L22"/>
    <mergeCell ref="Z22:AD22"/>
    <mergeCell ref="AE22:AH22"/>
    <mergeCell ref="C29:G29"/>
    <mergeCell ref="I29:L29"/>
    <mergeCell ref="C25:G25"/>
    <mergeCell ref="I25:L25"/>
    <mergeCell ref="Z25:AD25"/>
    <mergeCell ref="AE25:AH25"/>
    <mergeCell ref="C23:G23"/>
    <mergeCell ref="I23:L23"/>
    <mergeCell ref="Z23:AD23"/>
    <mergeCell ref="AE23:AH23"/>
    <mergeCell ref="C30:G30"/>
    <mergeCell ref="I30:L30"/>
    <mergeCell ref="Z30:AD30"/>
    <mergeCell ref="AE30:AH30"/>
    <mergeCell ref="C27:G27"/>
    <mergeCell ref="I27:L27"/>
    <mergeCell ref="Z27:AD27"/>
    <mergeCell ref="AE27:AH27"/>
    <mergeCell ref="Z29:AD29"/>
    <mergeCell ref="AE29:AH29"/>
    <mergeCell ref="C11:G11"/>
    <mergeCell ref="I11:L11"/>
    <mergeCell ref="Z11:AD11"/>
    <mergeCell ref="AE11:AH11"/>
    <mergeCell ref="C46:G46"/>
    <mergeCell ref="I46:L46"/>
    <mergeCell ref="Z46:AD46"/>
    <mergeCell ref="AE46:AH46"/>
    <mergeCell ref="C32:G32"/>
    <mergeCell ref="I32:L32"/>
    <mergeCell ref="C34:G34"/>
    <mergeCell ref="I34:L34"/>
    <mergeCell ref="Z34:AD34"/>
    <mergeCell ref="AE34:AH34"/>
    <mergeCell ref="C28:G28"/>
    <mergeCell ref="I28:L28"/>
    <mergeCell ref="Z28:AD28"/>
    <mergeCell ref="AE28:AH28"/>
    <mergeCell ref="Z32:AD32"/>
    <mergeCell ref="AE32:AH32"/>
    <mergeCell ref="Z37:AD37"/>
    <mergeCell ref="AE37:AH37"/>
    <mergeCell ref="C35:G35"/>
    <mergeCell ref="I35:L35"/>
    <mergeCell ref="Z35:AD35"/>
    <mergeCell ref="AE35:AH35"/>
    <mergeCell ref="C39:G39"/>
    <mergeCell ref="I39:L39"/>
    <mergeCell ref="Z39:AD39"/>
    <mergeCell ref="AE39:AH39"/>
    <mergeCell ref="C24:G24"/>
    <mergeCell ref="I24:L24"/>
    <mergeCell ref="Z24:AD24"/>
    <mergeCell ref="AE24:AH24"/>
    <mergeCell ref="C37:G37"/>
    <mergeCell ref="I37:L37"/>
    <mergeCell ref="C42:G42"/>
    <mergeCell ref="I42:L42"/>
    <mergeCell ref="Z42:AD42"/>
    <mergeCell ref="AE42:AH42"/>
    <mergeCell ref="C41:G41"/>
    <mergeCell ref="I41:L41"/>
    <mergeCell ref="Z41:AD41"/>
    <mergeCell ref="AE41:AH41"/>
    <mergeCell ref="Z44:AD44"/>
    <mergeCell ref="AE44:AH44"/>
    <mergeCell ref="C48:G48"/>
    <mergeCell ref="I48:L48"/>
    <mergeCell ref="Z48:AD48"/>
    <mergeCell ref="AE48:AH48"/>
    <mergeCell ref="C45:G45"/>
    <mergeCell ref="I45:L45"/>
    <mergeCell ref="Z45:AD45"/>
    <mergeCell ref="AE45:AH45"/>
    <mergeCell ref="C10:G10"/>
    <mergeCell ref="I10:L10"/>
    <mergeCell ref="Z10:AD10"/>
    <mergeCell ref="AE10:AH10"/>
    <mergeCell ref="C49:G49"/>
    <mergeCell ref="I49:L49"/>
    <mergeCell ref="Z49:AD49"/>
    <mergeCell ref="AE49:AH49"/>
    <mergeCell ref="C44:G44"/>
    <mergeCell ref="I44:L44"/>
    <mergeCell ref="C38:G38"/>
    <mergeCell ref="I38:L38"/>
    <mergeCell ref="Z38:AD38"/>
    <mergeCell ref="AE38:AH38"/>
    <mergeCell ref="C50:G50"/>
    <mergeCell ref="I50:L50"/>
    <mergeCell ref="Z50:AD50"/>
    <mergeCell ref="AE50:AH50"/>
    <mergeCell ref="C6:G6"/>
    <mergeCell ref="I6:L6"/>
    <mergeCell ref="Z6:AD6"/>
    <mergeCell ref="AE6:AH6"/>
    <mergeCell ref="C7:G7"/>
    <mergeCell ref="I7:L7"/>
    <mergeCell ref="Z7:AD7"/>
    <mergeCell ref="AE7:AH7"/>
    <mergeCell ref="Z51:AD51"/>
    <mergeCell ref="AE51:AH51"/>
    <mergeCell ref="C26:G26"/>
    <mergeCell ref="I26:L26"/>
    <mergeCell ref="Z26:AD26"/>
    <mergeCell ref="AE26:AH26"/>
    <mergeCell ref="C33:G33"/>
    <mergeCell ref="I33:L33"/>
    <mergeCell ref="Z33:AD33"/>
    <mergeCell ref="AE33:AH33"/>
    <mergeCell ref="C15:G15"/>
    <mergeCell ref="I15:L15"/>
    <mergeCell ref="Z15:AD15"/>
    <mergeCell ref="AE15:AH15"/>
    <mergeCell ref="C36:G36"/>
    <mergeCell ref="I36:L36"/>
    <mergeCell ref="Z36:AD36"/>
    <mergeCell ref="AE36:AH36"/>
    <mergeCell ref="Z20:AD20"/>
    <mergeCell ref="AE20:AH20"/>
    <mergeCell ref="C40:G40"/>
    <mergeCell ref="I40:L40"/>
    <mergeCell ref="Z40:AD40"/>
    <mergeCell ref="AE40:AH40"/>
    <mergeCell ref="C51:G51"/>
    <mergeCell ref="I51:L51"/>
    <mergeCell ref="C12:G12"/>
    <mergeCell ref="I12:L12"/>
    <mergeCell ref="Z12:AD12"/>
    <mergeCell ref="AE12:AH12"/>
    <mergeCell ref="C20:G20"/>
    <mergeCell ref="I20:L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Corporate Edition</cp:lastModifiedBy>
  <cp:lastPrinted>2012-11-28T14:47:07Z</cp:lastPrinted>
  <dcterms:created xsi:type="dcterms:W3CDTF">2012-11-28T14:47:07Z</dcterms:created>
  <dcterms:modified xsi:type="dcterms:W3CDTF">2012-11-29T14:18:42Z</dcterms:modified>
  <cp:category/>
  <cp:version/>
  <cp:contentType/>
  <cp:contentStatus/>
  <cp:revision>1</cp:revision>
</cp:coreProperties>
</file>