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<sst xmlns="http://schemas.openxmlformats.org/spreadsheetml/2006/main" count="118" uniqueCount="77">
  <si>
    <t xml:space="preserve"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</t>
  </si>
  <si>
    <t>Образец заполнения платежного поручения</t>
  </si>
  <si>
    <t>Счет № 122 от 25.04.11</t>
  </si>
  <si>
    <t>Поставщик:</t>
  </si>
  <si>
    <t>ИНН 7721531226 КПП 772201001 ООО "Каменная сказка" 115088, Москва, Машиностроения - 2-я ул., д. 17, стр. 1, офис 6А., тел. (495)979-91-61,т/ф (495)648-97-13</t>
  </si>
  <si>
    <t>Покупатель:</t>
  </si>
  <si>
    <t>ИНН 1 КПП  Частное лицо</t>
  </si>
  <si>
    <t>№</t>
  </si>
  <si>
    <t>Товар</t>
  </si>
  <si>
    <t>Кол-во</t>
  </si>
  <si>
    <t>Ед.</t>
  </si>
  <si>
    <t>Вес</t>
  </si>
  <si>
    <t>Цена</t>
  </si>
  <si>
    <t>Сумма</t>
  </si>
  <si>
    <t>1</t>
  </si>
  <si>
    <t>1000000887136 | 1026109 Кольцо Соблазн (925), 18,0 р., вст. аметист cz</t>
  </si>
  <si>
    <t>гр.</t>
  </si>
  <si>
    <t>2</t>
  </si>
  <si>
    <t>1000000887174 | 1026209 Серьги Соблазн (925), вст. аметист cz</t>
  </si>
  <si>
    <t>3</t>
  </si>
  <si>
    <t>1000000851755 | 1060301 Подвес Овен (925), вст. аметист</t>
  </si>
  <si>
    <t>4</t>
  </si>
  <si>
    <t>1000000706192 | 1066302 Подвес Телец (925), вст. гранат</t>
  </si>
  <si>
    <t>5</t>
  </si>
  <si>
    <t>1000000848830 | 1225109 Кольцо Загадка (925), 17,5 р., вст. аметист cz, гор.хр. cz</t>
  </si>
  <si>
    <t>6</t>
  </si>
  <si>
    <t>1000000848878 | 1225209 Серьги Загадка (925), вст. аметист cz, гор.хр. cz</t>
  </si>
  <si>
    <t>7</t>
  </si>
  <si>
    <t>1000000908299 | 3337 * "Узел долголетия" (925)</t>
  </si>
  <si>
    <t>8</t>
  </si>
  <si>
    <t>1000000607550 | 37093 * Руна Ансуз (925)</t>
  </si>
  <si>
    <t>9</t>
  </si>
  <si>
    <t>1000000854015 | Гарн. Модерн (ПСР), вст. смальта</t>
  </si>
  <si>
    <t xml:space="preserve"> </t>
  </si>
  <si>
    <t>10</t>
  </si>
  <si>
    <t>1000000813524 | Гарн. Принт (ПСР), вст. авантюр</t>
  </si>
  <si>
    <t>11</t>
  </si>
  <si>
    <t>1000000874945 | Гарн. Ричард-М (ПСР), вст. хризопраз</t>
  </si>
  <si>
    <t>12</t>
  </si>
  <si>
    <t>1000000864397 | Гарн. Стиль (ПСР), вст. агат.ч.</t>
  </si>
  <si>
    <t>13</t>
  </si>
  <si>
    <t>1000000725346 | Гарн. Эллипс (ПСР), вст. кош.гл.</t>
  </si>
  <si>
    <t>14</t>
  </si>
  <si>
    <t>Транспортные услуги ЕМС Почта</t>
  </si>
  <si>
    <t>шт</t>
  </si>
  <si>
    <t>15</t>
  </si>
  <si>
    <t>1000000900521 | 1046209 Серьги Вальс (925), вст. хризол.cz</t>
  </si>
  <si>
    <t>16</t>
  </si>
  <si>
    <t>1000000900453 | 1046109 Кольцо Вальс (925), 19,0 р., вст. хризол.cz</t>
  </si>
  <si>
    <t>17</t>
  </si>
  <si>
    <t>1000000890174 | 1030369 Подвес Груша (925), вст. топ.гол.cz</t>
  </si>
  <si>
    <t>18</t>
  </si>
  <si>
    <t>1000000890044 | 1030169 Кольцо Груша (925), 17,0 р., вст. топ.гол.cz</t>
  </si>
  <si>
    <t>19</t>
  </si>
  <si>
    <t>1000000890419 | 1030269 Серьги Груша (925), вст. топ.гол.cz</t>
  </si>
  <si>
    <t>20</t>
  </si>
  <si>
    <t>1000000879407 | Браслет ЦСА-6 кв.21 (925)</t>
  </si>
  <si>
    <t>21</t>
  </si>
  <si>
    <t>1000000928808 | 1265469 Браслет Принцесса (925), вст. топ.гол.cz</t>
  </si>
  <si>
    <t>Итого:</t>
  </si>
  <si>
    <t xml:space="preserve">Без НДС ! ! ! </t>
  </si>
  <si>
    <t>Внимание!  Организация не является налогоплательщиком НДС на основании ст.346.11 главы 26.2 НК РФ</t>
  </si>
  <si>
    <t>Всего наименований 21, на сумму 15'330.00 руб.</t>
  </si>
  <si>
    <t>Пятнадцать тысяч триста тридцать рублей 00 копеек</t>
  </si>
  <si>
    <t>Руководитель</t>
  </si>
  <si>
    <t>(Казаков К. А.)</t>
  </si>
  <si>
    <t>Бухгалтер</t>
  </si>
  <si>
    <t>(Казакова Л.Е.)</t>
  </si>
  <si>
    <t>ElenaSolovieva</t>
  </si>
  <si>
    <t>Lysmo</t>
  </si>
  <si>
    <t xml:space="preserve">htv </t>
  </si>
  <si>
    <t xml:space="preserve">Katya87 </t>
  </si>
  <si>
    <t>ЕМ33</t>
  </si>
  <si>
    <t>Ник</t>
  </si>
  <si>
    <t>Сумма с ОРГ</t>
  </si>
  <si>
    <t>Трансп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</si>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</sst>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1" fontId="0" fillId="0" borderId="17" xfId="0" applyNumberFormat="1" applyBorder="1" applyAlignment="1">
      <alignment horizontal="right" vertical="top"/>
    </xf>
    <xf numFmtId="0" fontId="0" fillId="0" borderId="17" xfId="0" applyBorder="1" applyAlignment="1">
      <alignment horizontal="left" vertical="top"/>
    </xf>
    <xf numFmtId="2" fontId="0" fillId="0" borderId="17" xfId="0" applyNumberFormat="1" applyBorder="1" applyAlignment="1">
      <alignment horizontal="right" vertical="top"/>
    </xf>
    <xf numFmtId="2" fontId="0" fillId="0" borderId="18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4" fontId="0" fillId="0" borderId="18" xfId="0" applyNumberForma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4" fillId="0" borderId="11" xfId="0" applyFont="1" applyBorder="1" applyAlignment="1">
      <alignment horizontal="right" vertical="center"/>
    </xf>
    <xf numFmtId="1" fontId="0" fillId="0" borderId="19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4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" fontId="0" fillId="0" borderId="21" xfId="0" applyNumberForma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" fontId="0" fillId="0" borderId="23" xfId="0" applyNumberForma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20" xfId="0" applyNumberForma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" fontId="4" fillId="0" borderId="27" xfId="0" applyNumberFormat="1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0"/>
  <sheetViews>
    <sheetView tabSelected="1" zoomScalePageLayoutView="0" workbookViewId="0" topLeftCell="A7">
      <selection activeCell="AL37" sqref="AL37"/>
    </sheetView>
  </sheetViews>
  <sheetFormatPr defaultColWidth="9.33203125" defaultRowHeight="11.25"/>
  <cols>
    <col min="1" max="1" width="1.66796875" style="0" customWidth="1"/>
    <col min="2" max="16" width="3.5" style="0" customWidth="1"/>
    <col min="17" max="17" width="30" style="0" customWidth="1"/>
    <col min="18" max="33" width="3.5" style="0" customWidth="1"/>
    <col min="34" max="34" width="3.5" style="41" customWidth="1"/>
    <col min="35" max="35" width="6.5" style="41" customWidth="1"/>
    <col min="36" max="36" width="0.65625" style="41" hidden="1" customWidth="1"/>
    <col min="37" max="37" width="8.5" style="41" customWidth="1"/>
    <col min="38" max="38" width="12.66015625" style="41" customWidth="1"/>
    <col min="39" max="39" width="7" style="41" customWidth="1"/>
    <col min="40" max="40" width="6.66015625" style="41" customWidth="1"/>
    <col min="41" max="16384" width="3.5" style="0" customWidth="1"/>
  </cols>
  <sheetData>
    <row r="1" spans="2:33" ht="11.2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2:33" ht="11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ht="11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5" spans="2:33" ht="13.5" customHeight="1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ht="12" customHeight="1"/>
    <row r="7" spans="2:40" ht="11.25">
      <c r="B7" s="11" t="s">
        <v>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35"/>
      <c r="AI7" s="35"/>
      <c r="AJ7" s="35"/>
      <c r="AK7" s="36"/>
      <c r="AL7" s="36"/>
      <c r="AM7" s="36"/>
      <c r="AN7" s="36"/>
    </row>
    <row r="8" spans="2:40" ht="11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35"/>
      <c r="AI8" s="35"/>
      <c r="AJ8" s="35"/>
      <c r="AK8" s="36"/>
      <c r="AL8" s="36"/>
      <c r="AM8" s="36"/>
      <c r="AN8" s="36"/>
    </row>
    <row r="9" spans="2:40" ht="6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35"/>
      <c r="AI9" s="35"/>
      <c r="AJ9" s="35"/>
      <c r="AK9" s="36"/>
      <c r="AL9" s="36"/>
      <c r="AM9" s="36"/>
      <c r="AN9" s="36"/>
    </row>
    <row r="10" spans="34:40" ht="6.75" customHeight="1">
      <c r="AH10" s="35"/>
      <c r="AI10" s="35"/>
      <c r="AJ10" s="35"/>
      <c r="AK10" s="36"/>
      <c r="AL10" s="36"/>
      <c r="AM10" s="36"/>
      <c r="AN10" s="37"/>
    </row>
    <row r="11" spans="2:40" ht="12.75">
      <c r="B11" s="13" t="s">
        <v>3</v>
      </c>
      <c r="C11" s="13"/>
      <c r="D11" s="13"/>
      <c r="E11" s="13"/>
      <c r="F11" s="14" t="s">
        <v>4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35"/>
      <c r="AI11" s="35"/>
      <c r="AJ11" s="35"/>
      <c r="AK11" s="36"/>
      <c r="AL11" s="36"/>
      <c r="AM11" s="36"/>
      <c r="AN11" s="37"/>
    </row>
    <row r="12" spans="34:40" ht="6.75" customHeight="1">
      <c r="AH12" s="35"/>
      <c r="AI12" s="35"/>
      <c r="AJ12" s="35"/>
      <c r="AK12" s="36"/>
      <c r="AL12" s="36"/>
      <c r="AM12" s="36"/>
      <c r="AN12" s="37"/>
    </row>
    <row r="13" spans="2:40" ht="12.75">
      <c r="B13" s="13" t="s">
        <v>5</v>
      </c>
      <c r="C13" s="13"/>
      <c r="D13" s="13"/>
      <c r="E13" s="13"/>
      <c r="F13" s="14" t="s">
        <v>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38"/>
      <c r="AI13" s="38"/>
      <c r="AJ13" s="38"/>
      <c r="AK13" s="39"/>
      <c r="AL13" s="39"/>
      <c r="AM13" s="39"/>
      <c r="AN13" s="40"/>
    </row>
    <row r="14" spans="34:40" ht="6.75" customHeight="1">
      <c r="AH14" s="42"/>
      <c r="AI14" s="43"/>
      <c r="AJ14" s="44"/>
      <c r="AK14" s="45"/>
      <c r="AL14" s="45"/>
      <c r="AM14" s="45"/>
      <c r="AN14" s="46"/>
    </row>
    <row r="15" spans="2:40" ht="11.25">
      <c r="B15" s="15" t="s">
        <v>7</v>
      </c>
      <c r="C15" s="15"/>
      <c r="D15" s="16" t="s">
        <v>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 t="s">
        <v>9</v>
      </c>
      <c r="S15" s="16"/>
      <c r="T15" s="16"/>
      <c r="U15" s="16" t="s">
        <v>10</v>
      </c>
      <c r="V15" s="16"/>
      <c r="W15" s="16" t="s">
        <v>11</v>
      </c>
      <c r="X15" s="16"/>
      <c r="Y15" s="16"/>
      <c r="Z15" s="16" t="s">
        <v>12</v>
      </c>
      <c r="AA15" s="16"/>
      <c r="AB15" s="16"/>
      <c r="AC15" s="16"/>
      <c r="AD15" s="17" t="s">
        <v>13</v>
      </c>
      <c r="AE15" s="17"/>
      <c r="AF15" s="17"/>
      <c r="AG15" s="17"/>
      <c r="AH15" s="47" t="s">
        <v>73</v>
      </c>
      <c r="AI15" s="35"/>
      <c r="AJ15" s="48"/>
      <c r="AK15" s="49" t="s">
        <v>13</v>
      </c>
      <c r="AL15" s="49" t="s">
        <v>74</v>
      </c>
      <c r="AM15" s="49" t="s">
        <v>75</v>
      </c>
      <c r="AN15" s="50" t="s">
        <v>76</v>
      </c>
    </row>
    <row r="16" spans="2:40" ht="11.25"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/>
      <c r="AE16" s="17"/>
      <c r="AF16" s="17"/>
      <c r="AG16" s="17"/>
      <c r="AH16" s="47"/>
      <c r="AI16" s="35"/>
      <c r="AJ16" s="48"/>
      <c r="AK16" s="49"/>
      <c r="AL16" s="49"/>
      <c r="AM16" s="49"/>
      <c r="AN16" s="50"/>
    </row>
    <row r="17" spans="2:40" ht="11.25">
      <c r="B17" s="18" t="s">
        <v>14</v>
      </c>
      <c r="C17" s="18"/>
      <c r="D17" s="19" t="s">
        <v>15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>
        <v>1</v>
      </c>
      <c r="S17" s="20">
        <v>1</v>
      </c>
      <c r="T17" s="20">
        <v>1</v>
      </c>
      <c r="U17" s="21" t="s">
        <v>16</v>
      </c>
      <c r="V17" s="21"/>
      <c r="W17" s="22">
        <v>10.5</v>
      </c>
      <c r="X17" s="22">
        <v>10.5</v>
      </c>
      <c r="Y17" s="22">
        <v>10.5</v>
      </c>
      <c r="Z17" s="22">
        <v>932</v>
      </c>
      <c r="AA17" s="22">
        <v>932</v>
      </c>
      <c r="AB17" s="22">
        <v>932</v>
      </c>
      <c r="AC17" s="22">
        <v>932</v>
      </c>
      <c r="AD17" s="23">
        <v>932</v>
      </c>
      <c r="AE17" s="23">
        <v>932</v>
      </c>
      <c r="AF17" s="23">
        <v>932</v>
      </c>
      <c r="AG17" s="22">
        <v>932</v>
      </c>
      <c r="AH17" s="42" t="s">
        <v>68</v>
      </c>
      <c r="AI17" s="43"/>
      <c r="AJ17" s="43"/>
      <c r="AK17" s="53"/>
      <c r="AL17" s="53"/>
      <c r="AM17" s="53"/>
      <c r="AN17" s="54"/>
    </row>
    <row r="18" spans="2:40" ht="11.25">
      <c r="B18" s="18" t="s">
        <v>17</v>
      </c>
      <c r="C18" s="18"/>
      <c r="D18" s="19" t="s">
        <v>18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v>1</v>
      </c>
      <c r="S18" s="20">
        <v>1</v>
      </c>
      <c r="T18" s="20">
        <v>1</v>
      </c>
      <c r="U18" s="21" t="s">
        <v>16</v>
      </c>
      <c r="V18" s="21"/>
      <c r="W18" s="22">
        <v>10.7</v>
      </c>
      <c r="X18" s="22">
        <v>10.7</v>
      </c>
      <c r="Y18" s="22">
        <v>10.7</v>
      </c>
      <c r="Z18" s="24">
        <v>1357</v>
      </c>
      <c r="AA18" s="24">
        <v>1357</v>
      </c>
      <c r="AB18" s="24">
        <v>1357</v>
      </c>
      <c r="AC18" s="24">
        <v>1357</v>
      </c>
      <c r="AD18" s="25">
        <v>1357</v>
      </c>
      <c r="AE18" s="25">
        <v>1357</v>
      </c>
      <c r="AF18" s="25">
        <v>1357</v>
      </c>
      <c r="AG18" s="24">
        <v>1357</v>
      </c>
      <c r="AH18" s="47" t="s">
        <v>68</v>
      </c>
      <c r="AI18" s="35"/>
      <c r="AJ18" s="35"/>
      <c r="AK18" s="36"/>
      <c r="AL18" s="36"/>
      <c r="AM18" s="36"/>
      <c r="AN18" s="55"/>
    </row>
    <row r="19" spans="2:40" ht="11.25">
      <c r="B19" s="18" t="s">
        <v>23</v>
      </c>
      <c r="C19" s="18"/>
      <c r="D19" s="19" t="s">
        <v>24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>
        <v>1</v>
      </c>
      <c r="S19" s="20">
        <v>1</v>
      </c>
      <c r="T19" s="20">
        <v>1</v>
      </c>
      <c r="U19" s="21" t="s">
        <v>16</v>
      </c>
      <c r="V19" s="21"/>
      <c r="W19" s="22">
        <v>4.6</v>
      </c>
      <c r="X19" s="22">
        <v>4.6</v>
      </c>
      <c r="Y19" s="22">
        <v>4.6</v>
      </c>
      <c r="Z19" s="22">
        <v>647</v>
      </c>
      <c r="AA19" s="22">
        <v>647</v>
      </c>
      <c r="AB19" s="22">
        <v>647</v>
      </c>
      <c r="AC19" s="22">
        <v>647</v>
      </c>
      <c r="AD19" s="23">
        <v>647</v>
      </c>
      <c r="AE19" s="23">
        <v>647</v>
      </c>
      <c r="AF19" s="23">
        <v>647</v>
      </c>
      <c r="AG19" s="22">
        <v>647</v>
      </c>
      <c r="AH19" s="47" t="s">
        <v>68</v>
      </c>
      <c r="AI19" s="35"/>
      <c r="AJ19" s="35"/>
      <c r="AK19" s="36"/>
      <c r="AL19" s="36"/>
      <c r="AM19" s="36"/>
      <c r="AN19" s="55"/>
    </row>
    <row r="20" spans="2:40" ht="11.25">
      <c r="B20" s="18" t="s">
        <v>25</v>
      </c>
      <c r="C20" s="18"/>
      <c r="D20" s="19" t="s">
        <v>26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>
        <v>1</v>
      </c>
      <c r="S20" s="20">
        <v>1</v>
      </c>
      <c r="T20" s="20">
        <v>1</v>
      </c>
      <c r="U20" s="21" t="s">
        <v>16</v>
      </c>
      <c r="V20" s="21"/>
      <c r="W20" s="22">
        <v>7.9</v>
      </c>
      <c r="X20" s="22">
        <v>7.9</v>
      </c>
      <c r="Y20" s="22">
        <v>7.9</v>
      </c>
      <c r="Z20" s="24">
        <v>1074</v>
      </c>
      <c r="AA20" s="24">
        <v>1074</v>
      </c>
      <c r="AB20" s="24">
        <v>1074</v>
      </c>
      <c r="AC20" s="24">
        <v>1074</v>
      </c>
      <c r="AD20" s="25">
        <v>1074</v>
      </c>
      <c r="AE20" s="25">
        <v>1074</v>
      </c>
      <c r="AF20" s="25">
        <v>1074</v>
      </c>
      <c r="AG20" s="24">
        <v>1074</v>
      </c>
      <c r="AH20" s="56" t="s">
        <v>68</v>
      </c>
      <c r="AI20" s="38"/>
      <c r="AJ20" s="38"/>
      <c r="AK20" s="39">
        <f>SUM(AD17:AG20)/4</f>
        <v>4010</v>
      </c>
      <c r="AL20" s="39">
        <f>AK20*1.15</f>
        <v>4611.5</v>
      </c>
      <c r="AM20" s="39">
        <f>500*AK20/14830</f>
        <v>135.19892110586648</v>
      </c>
      <c r="AN20" s="57">
        <f>AL20+AM20</f>
        <v>4746.698921105866</v>
      </c>
    </row>
    <row r="21" spans="2:40" ht="11.25">
      <c r="B21" s="18" t="s">
        <v>19</v>
      </c>
      <c r="C21" s="18"/>
      <c r="D21" s="19" t="s">
        <v>20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>
        <v>1</v>
      </c>
      <c r="S21" s="20">
        <v>1</v>
      </c>
      <c r="T21" s="20">
        <v>1</v>
      </c>
      <c r="U21" s="21" t="s">
        <v>16</v>
      </c>
      <c r="V21" s="21"/>
      <c r="W21" s="22">
        <v>7.2</v>
      </c>
      <c r="X21" s="22">
        <v>7.2</v>
      </c>
      <c r="Y21" s="22">
        <v>7.2</v>
      </c>
      <c r="Z21" s="22">
        <v>847</v>
      </c>
      <c r="AA21" s="22">
        <v>847</v>
      </c>
      <c r="AB21" s="22">
        <v>847</v>
      </c>
      <c r="AC21" s="22">
        <v>847</v>
      </c>
      <c r="AD21" s="23">
        <v>847</v>
      </c>
      <c r="AE21" s="23">
        <v>847</v>
      </c>
      <c r="AF21" s="23">
        <v>847</v>
      </c>
      <c r="AG21" s="22">
        <v>847</v>
      </c>
      <c r="AH21" s="42" t="s">
        <v>70</v>
      </c>
      <c r="AI21" s="43"/>
      <c r="AJ21" s="43"/>
      <c r="AK21" s="53"/>
      <c r="AL21" s="53"/>
      <c r="AM21" s="39"/>
      <c r="AN21" s="57"/>
    </row>
    <row r="22" spans="2:40" ht="11.25">
      <c r="B22" s="18" t="s">
        <v>21</v>
      </c>
      <c r="C22" s="18"/>
      <c r="D22" s="19" t="s">
        <v>22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>
        <v>1</v>
      </c>
      <c r="S22" s="20">
        <v>1</v>
      </c>
      <c r="T22" s="20">
        <v>1</v>
      </c>
      <c r="U22" s="21" t="s">
        <v>16</v>
      </c>
      <c r="V22" s="21"/>
      <c r="W22" s="22">
        <v>8.1</v>
      </c>
      <c r="X22" s="22">
        <v>8.1</v>
      </c>
      <c r="Y22" s="22">
        <v>8.1</v>
      </c>
      <c r="Z22" s="22">
        <v>767</v>
      </c>
      <c r="AA22" s="22">
        <v>767</v>
      </c>
      <c r="AB22" s="22">
        <v>767</v>
      </c>
      <c r="AC22" s="22">
        <v>767</v>
      </c>
      <c r="AD22" s="23">
        <v>767</v>
      </c>
      <c r="AE22" s="23">
        <v>767</v>
      </c>
      <c r="AF22" s="23">
        <v>767</v>
      </c>
      <c r="AG22" s="22">
        <v>767</v>
      </c>
      <c r="AH22" s="56" t="s">
        <v>70</v>
      </c>
      <c r="AI22" s="38"/>
      <c r="AJ22" s="38"/>
      <c r="AK22" s="39">
        <f>SUM(AD21:AG22)/4</f>
        <v>1614</v>
      </c>
      <c r="AL22" s="39">
        <f>AK22*1.15</f>
        <v>1856.1</v>
      </c>
      <c r="AM22" s="39">
        <f aca="true" t="shared" si="0" ref="AM21:AM37">500*AK22/14830</f>
        <v>54.41672285906945</v>
      </c>
      <c r="AN22" s="57">
        <f aca="true" t="shared" si="1" ref="AN21:AN37">AL22+AM22</f>
        <v>1910.5167228590694</v>
      </c>
    </row>
    <row r="23" spans="2:40" ht="11.25">
      <c r="B23" s="18" t="s">
        <v>27</v>
      </c>
      <c r="C23" s="18"/>
      <c r="D23" s="19" t="s">
        <v>28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>
        <v>1</v>
      </c>
      <c r="S23" s="20">
        <v>1</v>
      </c>
      <c r="T23" s="20">
        <v>1</v>
      </c>
      <c r="U23" s="21" t="s">
        <v>16</v>
      </c>
      <c r="V23" s="21"/>
      <c r="W23" s="22">
        <v>3</v>
      </c>
      <c r="X23" s="22">
        <v>3</v>
      </c>
      <c r="Y23" s="22">
        <v>3</v>
      </c>
      <c r="Z23" s="22">
        <v>327</v>
      </c>
      <c r="AA23" s="22">
        <v>327</v>
      </c>
      <c r="AB23" s="22">
        <v>327</v>
      </c>
      <c r="AC23" s="22">
        <v>327</v>
      </c>
      <c r="AD23" s="23">
        <v>327</v>
      </c>
      <c r="AE23" s="23">
        <v>327</v>
      </c>
      <c r="AF23" s="23">
        <v>327</v>
      </c>
      <c r="AG23" s="22">
        <v>327</v>
      </c>
      <c r="AH23" s="42" t="s">
        <v>71</v>
      </c>
      <c r="AI23" s="43"/>
      <c r="AJ23" s="43"/>
      <c r="AK23" s="53"/>
      <c r="AL23" s="53"/>
      <c r="AM23" s="39"/>
      <c r="AN23" s="57"/>
    </row>
    <row r="24" spans="2:40" ht="11.25">
      <c r="B24" s="18" t="s">
        <v>29</v>
      </c>
      <c r="C24" s="18"/>
      <c r="D24" s="19" t="s">
        <v>30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>
        <v>1</v>
      </c>
      <c r="S24" s="20">
        <v>1</v>
      </c>
      <c r="T24" s="20">
        <v>1</v>
      </c>
      <c r="U24" s="21" t="s">
        <v>16</v>
      </c>
      <c r="V24" s="21"/>
      <c r="W24" s="22">
        <v>3</v>
      </c>
      <c r="X24" s="22">
        <v>3</v>
      </c>
      <c r="Y24" s="22">
        <v>3</v>
      </c>
      <c r="Z24" s="22">
        <v>258</v>
      </c>
      <c r="AA24" s="22">
        <v>258</v>
      </c>
      <c r="AB24" s="22">
        <v>258</v>
      </c>
      <c r="AC24" s="22">
        <v>258</v>
      </c>
      <c r="AD24" s="23">
        <v>258</v>
      </c>
      <c r="AE24" s="23">
        <v>258</v>
      </c>
      <c r="AF24" s="23">
        <v>258</v>
      </c>
      <c r="AG24" s="22">
        <v>258</v>
      </c>
      <c r="AH24" s="56" t="s">
        <v>71</v>
      </c>
      <c r="AI24" s="38"/>
      <c r="AJ24" s="38"/>
      <c r="AK24" s="39">
        <f>SUM(AD23:AG24)/4</f>
        <v>585</v>
      </c>
      <c r="AL24" s="39">
        <f>AK24*1.15</f>
        <v>672.75</v>
      </c>
      <c r="AM24" s="39">
        <f t="shared" si="0"/>
        <v>19.723533378287257</v>
      </c>
      <c r="AN24" s="57">
        <f t="shared" si="1"/>
        <v>692.4735333782872</v>
      </c>
    </row>
    <row r="25" spans="2:40" ht="11.25">
      <c r="B25" s="18" t="s">
        <v>31</v>
      </c>
      <c r="C25" s="18"/>
      <c r="D25" s="19" t="s">
        <v>32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>
        <v>1</v>
      </c>
      <c r="S25" s="20">
        <v>1</v>
      </c>
      <c r="T25" s="20">
        <v>1</v>
      </c>
      <c r="U25" s="21" t="s">
        <v>16</v>
      </c>
      <c r="V25" s="21"/>
      <c r="W25" s="26" t="s">
        <v>33</v>
      </c>
      <c r="X25" s="26"/>
      <c r="Y25" s="26"/>
      <c r="Z25" s="22">
        <v>328</v>
      </c>
      <c r="AA25" s="22">
        <v>328</v>
      </c>
      <c r="AB25" s="22">
        <v>328</v>
      </c>
      <c r="AC25" s="22">
        <v>328</v>
      </c>
      <c r="AD25" s="23">
        <v>328</v>
      </c>
      <c r="AE25" s="23">
        <v>328</v>
      </c>
      <c r="AF25" s="23">
        <v>328</v>
      </c>
      <c r="AG25" s="22">
        <v>328</v>
      </c>
      <c r="AH25" s="42" t="s">
        <v>69</v>
      </c>
      <c r="AI25" s="43"/>
      <c r="AJ25" s="43"/>
      <c r="AK25" s="53"/>
      <c r="AL25" s="53"/>
      <c r="AM25" s="39"/>
      <c r="AN25" s="57"/>
    </row>
    <row r="26" spans="2:40" ht="11.25">
      <c r="B26" s="18" t="s">
        <v>34</v>
      </c>
      <c r="C26" s="18"/>
      <c r="D26" s="19" t="s">
        <v>35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>
        <v>1</v>
      </c>
      <c r="S26" s="20">
        <v>1</v>
      </c>
      <c r="T26" s="20">
        <v>1</v>
      </c>
      <c r="U26" s="21" t="s">
        <v>16</v>
      </c>
      <c r="V26" s="21"/>
      <c r="W26" s="26" t="s">
        <v>33</v>
      </c>
      <c r="X26" s="26"/>
      <c r="Y26" s="26"/>
      <c r="Z26" s="22">
        <v>336</v>
      </c>
      <c r="AA26" s="22">
        <v>336</v>
      </c>
      <c r="AB26" s="22">
        <v>336</v>
      </c>
      <c r="AC26" s="22">
        <v>336</v>
      </c>
      <c r="AD26" s="23">
        <v>336</v>
      </c>
      <c r="AE26" s="23">
        <v>336</v>
      </c>
      <c r="AF26" s="23">
        <v>336</v>
      </c>
      <c r="AG26" s="22">
        <v>336</v>
      </c>
      <c r="AH26" s="47" t="s">
        <v>69</v>
      </c>
      <c r="AI26" s="35"/>
      <c r="AJ26" s="35"/>
      <c r="AK26" s="36"/>
      <c r="AL26" s="36"/>
      <c r="AM26" s="39"/>
      <c r="AN26" s="57"/>
    </row>
    <row r="27" spans="2:40" ht="11.25">
      <c r="B27" s="18" t="s">
        <v>36</v>
      </c>
      <c r="C27" s="18"/>
      <c r="D27" s="19" t="s">
        <v>37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>
        <v>1</v>
      </c>
      <c r="S27" s="20">
        <v>1</v>
      </c>
      <c r="T27" s="20">
        <v>1</v>
      </c>
      <c r="U27" s="21" t="s">
        <v>16</v>
      </c>
      <c r="V27" s="21"/>
      <c r="W27" s="26" t="s">
        <v>33</v>
      </c>
      <c r="X27" s="26"/>
      <c r="Y27" s="26"/>
      <c r="Z27" s="22">
        <v>401</v>
      </c>
      <c r="AA27" s="22">
        <v>401</v>
      </c>
      <c r="AB27" s="22">
        <v>401</v>
      </c>
      <c r="AC27" s="22">
        <v>401</v>
      </c>
      <c r="AD27" s="23">
        <v>401</v>
      </c>
      <c r="AE27" s="23">
        <v>401</v>
      </c>
      <c r="AF27" s="23">
        <v>401</v>
      </c>
      <c r="AG27" s="22">
        <v>401</v>
      </c>
      <c r="AH27" s="47" t="s">
        <v>69</v>
      </c>
      <c r="AI27" s="35"/>
      <c r="AJ27" s="35"/>
      <c r="AK27" s="36"/>
      <c r="AL27" s="36"/>
      <c r="AM27" s="39"/>
      <c r="AN27" s="57"/>
    </row>
    <row r="28" spans="2:40" ht="11.25">
      <c r="B28" s="18" t="s">
        <v>38</v>
      </c>
      <c r="C28" s="18"/>
      <c r="D28" s="19" t="s">
        <v>39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>
        <v>1</v>
      </c>
      <c r="S28" s="20">
        <v>1</v>
      </c>
      <c r="T28" s="20">
        <v>1</v>
      </c>
      <c r="U28" s="21" t="s">
        <v>16</v>
      </c>
      <c r="V28" s="21"/>
      <c r="W28" s="26" t="s">
        <v>33</v>
      </c>
      <c r="X28" s="26"/>
      <c r="Y28" s="26"/>
      <c r="Z28" s="22">
        <v>272</v>
      </c>
      <c r="AA28" s="22">
        <v>272</v>
      </c>
      <c r="AB28" s="22">
        <v>272</v>
      </c>
      <c r="AC28" s="22">
        <v>272</v>
      </c>
      <c r="AD28" s="23">
        <v>272</v>
      </c>
      <c r="AE28" s="23">
        <v>272</v>
      </c>
      <c r="AF28" s="23">
        <v>272</v>
      </c>
      <c r="AG28" s="22">
        <v>272</v>
      </c>
      <c r="AH28" s="47" t="s">
        <v>69</v>
      </c>
      <c r="AI28" s="35"/>
      <c r="AJ28" s="35"/>
      <c r="AK28" s="36"/>
      <c r="AL28" s="36"/>
      <c r="AM28" s="39"/>
      <c r="AN28" s="57"/>
    </row>
    <row r="29" spans="2:40" ht="11.25">
      <c r="B29" s="18" t="s">
        <v>40</v>
      </c>
      <c r="C29" s="18"/>
      <c r="D29" s="19" t="s">
        <v>41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>
        <v>1</v>
      </c>
      <c r="S29" s="20">
        <v>1</v>
      </c>
      <c r="T29" s="20">
        <v>1</v>
      </c>
      <c r="U29" s="21" t="s">
        <v>16</v>
      </c>
      <c r="V29" s="21"/>
      <c r="W29" s="26" t="s">
        <v>33</v>
      </c>
      <c r="X29" s="26"/>
      <c r="Y29" s="26"/>
      <c r="Z29" s="22">
        <v>336</v>
      </c>
      <c r="AA29" s="22">
        <v>336</v>
      </c>
      <c r="AB29" s="22">
        <v>336</v>
      </c>
      <c r="AC29" s="22">
        <v>336</v>
      </c>
      <c r="AD29" s="23">
        <v>336</v>
      </c>
      <c r="AE29" s="23">
        <v>336</v>
      </c>
      <c r="AF29" s="23">
        <v>336</v>
      </c>
      <c r="AG29" s="22">
        <v>336</v>
      </c>
      <c r="AH29" s="56" t="s">
        <v>69</v>
      </c>
      <c r="AI29" s="38"/>
      <c r="AJ29" s="38"/>
      <c r="AK29" s="39">
        <f>SUM(AD25:AG29)/4</f>
        <v>1673</v>
      </c>
      <c r="AL29" s="39">
        <f>AK29*1.15</f>
        <v>1923.9499999999998</v>
      </c>
      <c r="AM29" s="39">
        <f t="shared" si="0"/>
        <v>56.40593391773432</v>
      </c>
      <c r="AN29" s="57">
        <f t="shared" si="1"/>
        <v>1980.355933917734</v>
      </c>
    </row>
    <row r="30" spans="2:40" ht="11.25">
      <c r="B30" s="18" t="s">
        <v>42</v>
      </c>
      <c r="C30" s="18"/>
      <c r="D30" s="19" t="s">
        <v>43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>
        <v>1</v>
      </c>
      <c r="S30" s="20">
        <v>1</v>
      </c>
      <c r="T30" s="20">
        <v>1</v>
      </c>
      <c r="U30" s="21" t="s">
        <v>44</v>
      </c>
      <c r="V30" s="21"/>
      <c r="W30" s="26" t="s">
        <v>33</v>
      </c>
      <c r="X30" s="26"/>
      <c r="Y30" s="26"/>
      <c r="Z30" s="22">
        <v>500</v>
      </c>
      <c r="AA30" s="22">
        <v>500</v>
      </c>
      <c r="AB30" s="22">
        <v>500</v>
      </c>
      <c r="AC30" s="22">
        <v>500</v>
      </c>
      <c r="AD30" s="23">
        <v>500</v>
      </c>
      <c r="AE30" s="23">
        <v>500</v>
      </c>
      <c r="AF30" s="23">
        <v>500</v>
      </c>
      <c r="AG30" s="22">
        <v>500</v>
      </c>
      <c r="AH30" s="35"/>
      <c r="AI30" s="35"/>
      <c r="AJ30" s="35"/>
      <c r="AK30" s="36"/>
      <c r="AL30" s="36"/>
      <c r="AM30" s="39"/>
      <c r="AN30" s="57"/>
    </row>
    <row r="31" spans="2:40" ht="11.25">
      <c r="B31" s="18" t="s">
        <v>45</v>
      </c>
      <c r="C31" s="18"/>
      <c r="D31" s="19" t="s">
        <v>46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>
        <v>1</v>
      </c>
      <c r="S31" s="20">
        <v>1</v>
      </c>
      <c r="T31" s="20">
        <v>1</v>
      </c>
      <c r="U31" s="21" t="s">
        <v>16</v>
      </c>
      <c r="V31" s="21"/>
      <c r="W31" s="22">
        <v>16.2</v>
      </c>
      <c r="X31" s="22">
        <v>16.2</v>
      </c>
      <c r="Y31" s="22">
        <v>16.2</v>
      </c>
      <c r="Z31" s="24">
        <v>1295</v>
      </c>
      <c r="AA31" s="24">
        <v>1295</v>
      </c>
      <c r="AB31" s="24">
        <v>1295</v>
      </c>
      <c r="AC31" s="24">
        <v>1295</v>
      </c>
      <c r="AD31" s="25">
        <v>1295</v>
      </c>
      <c r="AE31" s="25">
        <v>1295</v>
      </c>
      <c r="AF31" s="25">
        <v>1295</v>
      </c>
      <c r="AG31" s="24">
        <v>1295</v>
      </c>
      <c r="AH31" s="42" t="s">
        <v>72</v>
      </c>
      <c r="AI31" s="43"/>
      <c r="AJ31" s="43"/>
      <c r="AK31" s="53"/>
      <c r="AL31" s="53"/>
      <c r="AM31" s="39"/>
      <c r="AN31" s="57"/>
    </row>
    <row r="32" spans="2:40" ht="11.25">
      <c r="B32" s="18" t="s">
        <v>47</v>
      </c>
      <c r="C32" s="18"/>
      <c r="D32" s="19" t="s">
        <v>48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>
        <v>1</v>
      </c>
      <c r="S32" s="20">
        <v>1</v>
      </c>
      <c r="T32" s="20">
        <v>1</v>
      </c>
      <c r="U32" s="21" t="s">
        <v>16</v>
      </c>
      <c r="V32" s="21"/>
      <c r="W32" s="22">
        <v>9.6</v>
      </c>
      <c r="X32" s="22">
        <v>9.6</v>
      </c>
      <c r="Y32" s="22">
        <v>9.6</v>
      </c>
      <c r="Z32" s="22">
        <v>743</v>
      </c>
      <c r="AA32" s="22">
        <v>743</v>
      </c>
      <c r="AB32" s="22">
        <v>743</v>
      </c>
      <c r="AC32" s="22">
        <v>743</v>
      </c>
      <c r="AD32" s="23">
        <v>743</v>
      </c>
      <c r="AE32" s="23">
        <v>743</v>
      </c>
      <c r="AF32" s="23">
        <v>743</v>
      </c>
      <c r="AG32" s="22">
        <v>743</v>
      </c>
      <c r="AH32" s="47" t="s">
        <v>72</v>
      </c>
      <c r="AI32" s="35"/>
      <c r="AJ32" s="35"/>
      <c r="AK32" s="36"/>
      <c r="AL32" s="36"/>
      <c r="AM32" s="39"/>
      <c r="AN32" s="57"/>
    </row>
    <row r="33" spans="2:40" ht="11.25">
      <c r="B33" s="18" t="s">
        <v>49</v>
      </c>
      <c r="C33" s="18"/>
      <c r="D33" s="19" t="s">
        <v>50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>
        <v>1</v>
      </c>
      <c r="S33" s="20">
        <v>1</v>
      </c>
      <c r="T33" s="20">
        <v>1</v>
      </c>
      <c r="U33" s="21" t="s">
        <v>16</v>
      </c>
      <c r="V33" s="21"/>
      <c r="W33" s="22">
        <v>3.2</v>
      </c>
      <c r="X33" s="22">
        <v>3.2</v>
      </c>
      <c r="Y33" s="22">
        <v>3.2</v>
      </c>
      <c r="Z33" s="22">
        <v>455</v>
      </c>
      <c r="AA33" s="22">
        <v>455</v>
      </c>
      <c r="AB33" s="22">
        <v>455</v>
      </c>
      <c r="AC33" s="22">
        <v>455</v>
      </c>
      <c r="AD33" s="23">
        <v>455</v>
      </c>
      <c r="AE33" s="23">
        <v>455</v>
      </c>
      <c r="AF33" s="23">
        <v>455</v>
      </c>
      <c r="AG33" s="22">
        <v>455</v>
      </c>
      <c r="AH33" s="47" t="s">
        <v>72</v>
      </c>
      <c r="AI33" s="35"/>
      <c r="AJ33" s="35"/>
      <c r="AK33" s="36"/>
      <c r="AL33" s="36"/>
      <c r="AM33" s="39"/>
      <c r="AN33" s="57"/>
    </row>
    <row r="34" spans="2:40" ht="11.25">
      <c r="B34" s="18" t="s">
        <v>51</v>
      </c>
      <c r="C34" s="18"/>
      <c r="D34" s="19" t="s">
        <v>52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>
        <v>1</v>
      </c>
      <c r="S34" s="20">
        <v>1</v>
      </c>
      <c r="T34" s="20">
        <v>1</v>
      </c>
      <c r="U34" s="21" t="s">
        <v>16</v>
      </c>
      <c r="V34" s="21"/>
      <c r="W34" s="22">
        <v>3.6</v>
      </c>
      <c r="X34" s="22">
        <v>3.6</v>
      </c>
      <c r="Y34" s="22">
        <v>3.6</v>
      </c>
      <c r="Z34" s="22">
        <v>559</v>
      </c>
      <c r="AA34" s="22">
        <v>559</v>
      </c>
      <c r="AB34" s="22">
        <v>559</v>
      </c>
      <c r="AC34" s="22">
        <v>559</v>
      </c>
      <c r="AD34" s="23">
        <v>559</v>
      </c>
      <c r="AE34" s="23">
        <v>559</v>
      </c>
      <c r="AF34" s="23">
        <v>559</v>
      </c>
      <c r="AG34" s="22">
        <v>559</v>
      </c>
      <c r="AH34" s="47" t="s">
        <v>72</v>
      </c>
      <c r="AI34" s="35"/>
      <c r="AJ34" s="35"/>
      <c r="AK34" s="36"/>
      <c r="AL34" s="36"/>
      <c r="AM34" s="39"/>
      <c r="AN34" s="57"/>
    </row>
    <row r="35" spans="2:40" ht="11.25">
      <c r="B35" s="18" t="s">
        <v>53</v>
      </c>
      <c r="C35" s="18"/>
      <c r="D35" s="19" t="s">
        <v>54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>
        <v>1</v>
      </c>
      <c r="S35" s="20">
        <v>1</v>
      </c>
      <c r="T35" s="20">
        <v>1</v>
      </c>
      <c r="U35" s="21" t="s">
        <v>16</v>
      </c>
      <c r="V35" s="21"/>
      <c r="W35" s="22">
        <v>7.7</v>
      </c>
      <c r="X35" s="22">
        <v>7.7</v>
      </c>
      <c r="Y35" s="22">
        <v>7.7</v>
      </c>
      <c r="Z35" s="24">
        <v>1309</v>
      </c>
      <c r="AA35" s="24">
        <v>1309</v>
      </c>
      <c r="AB35" s="24">
        <v>1309</v>
      </c>
      <c r="AC35" s="24">
        <v>1309</v>
      </c>
      <c r="AD35" s="25">
        <v>1309</v>
      </c>
      <c r="AE35" s="25">
        <v>1309</v>
      </c>
      <c r="AF35" s="25">
        <v>1309</v>
      </c>
      <c r="AG35" s="24">
        <v>1309</v>
      </c>
      <c r="AH35" s="47" t="s">
        <v>72</v>
      </c>
      <c r="AI35" s="35"/>
      <c r="AJ35" s="35"/>
      <c r="AK35" s="36"/>
      <c r="AL35" s="36"/>
      <c r="AM35" s="39"/>
      <c r="AN35" s="57"/>
    </row>
    <row r="36" spans="2:40" ht="11.25">
      <c r="B36" s="18" t="s">
        <v>55</v>
      </c>
      <c r="C36" s="18"/>
      <c r="D36" s="19" t="s">
        <v>56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>
        <v>1</v>
      </c>
      <c r="S36" s="20">
        <v>1</v>
      </c>
      <c r="T36" s="20">
        <v>1</v>
      </c>
      <c r="U36" s="21" t="s">
        <v>16</v>
      </c>
      <c r="V36" s="21"/>
      <c r="W36" s="22">
        <v>2.34</v>
      </c>
      <c r="X36" s="22">
        <v>2.34</v>
      </c>
      <c r="Y36" s="22">
        <v>2.34</v>
      </c>
      <c r="Z36" s="22">
        <v>67.52</v>
      </c>
      <c r="AA36" s="22">
        <v>67.52</v>
      </c>
      <c r="AB36" s="22">
        <v>67.52</v>
      </c>
      <c r="AC36" s="22">
        <v>67.52</v>
      </c>
      <c r="AD36" s="23">
        <v>158</v>
      </c>
      <c r="AE36" s="23">
        <v>158</v>
      </c>
      <c r="AF36" s="23">
        <v>158</v>
      </c>
      <c r="AG36" s="22">
        <v>158</v>
      </c>
      <c r="AH36" s="47" t="s">
        <v>72</v>
      </c>
      <c r="AI36" s="35"/>
      <c r="AJ36" s="35"/>
      <c r="AK36" s="36"/>
      <c r="AL36" s="36"/>
      <c r="AM36" s="39"/>
      <c r="AN36" s="57"/>
    </row>
    <row r="37" spans="2:40" ht="11.25">
      <c r="B37" s="18" t="s">
        <v>57</v>
      </c>
      <c r="C37" s="18"/>
      <c r="D37" s="19" t="s">
        <v>58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>
        <v>1</v>
      </c>
      <c r="S37" s="20">
        <v>1</v>
      </c>
      <c r="T37" s="20">
        <v>1</v>
      </c>
      <c r="U37" s="21" t="s">
        <v>16</v>
      </c>
      <c r="V37" s="21"/>
      <c r="W37" s="22">
        <v>14.3</v>
      </c>
      <c r="X37" s="22">
        <v>14.3</v>
      </c>
      <c r="Y37" s="22">
        <v>14.3</v>
      </c>
      <c r="Z37" s="24">
        <v>2429</v>
      </c>
      <c r="AA37" s="24">
        <v>2429</v>
      </c>
      <c r="AB37" s="24">
        <v>2429</v>
      </c>
      <c r="AC37" s="24">
        <v>2429</v>
      </c>
      <c r="AD37" s="25">
        <v>2429</v>
      </c>
      <c r="AE37" s="25">
        <v>2429</v>
      </c>
      <c r="AF37" s="25">
        <v>2429</v>
      </c>
      <c r="AG37" s="24">
        <v>2429</v>
      </c>
      <c r="AH37" s="56" t="s">
        <v>72</v>
      </c>
      <c r="AI37" s="38"/>
      <c r="AJ37" s="38"/>
      <c r="AK37" s="39">
        <f>SUM(AD31:AG37)/4</f>
        <v>6948</v>
      </c>
      <c r="AL37" s="39">
        <f>AK37*1.15</f>
        <v>7990.2</v>
      </c>
      <c r="AM37" s="39">
        <f t="shared" si="0"/>
        <v>234.25488873904249</v>
      </c>
      <c r="AN37" s="57">
        <f t="shared" si="1"/>
        <v>8224.454888739043</v>
      </c>
    </row>
    <row r="38" spans="2:40" ht="11.25">
      <c r="B38" s="27" t="s">
        <v>59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>
        <v>21</v>
      </c>
      <c r="S38" s="28">
        <v>21</v>
      </c>
      <c r="T38" s="28">
        <v>21</v>
      </c>
      <c r="U38" s="29"/>
      <c r="V38" s="29"/>
      <c r="W38" s="30">
        <v>111.94</v>
      </c>
      <c r="X38" s="30">
        <v>111.94</v>
      </c>
      <c r="Y38" s="30">
        <v>111.94</v>
      </c>
      <c r="Z38" s="2"/>
      <c r="AA38" s="2"/>
      <c r="AB38" s="2"/>
      <c r="AC38" s="2"/>
      <c r="AD38" s="2"/>
      <c r="AE38" s="2"/>
      <c r="AF38" s="2"/>
      <c r="AG38" s="2"/>
      <c r="AH38" s="35"/>
      <c r="AI38" s="35"/>
      <c r="AJ38" s="35"/>
      <c r="AK38" s="36"/>
      <c r="AL38" s="36"/>
      <c r="AM38" s="36"/>
      <c r="AN38" s="37"/>
    </row>
    <row r="39" spans="29:40" ht="12.75">
      <c r="AC39" s="3" t="s">
        <v>59</v>
      </c>
      <c r="AD39" s="31">
        <v>15330</v>
      </c>
      <c r="AE39" s="31">
        <v>15330</v>
      </c>
      <c r="AF39" s="31">
        <v>15330</v>
      </c>
      <c r="AG39" s="31">
        <v>15330</v>
      </c>
      <c r="AH39" s="35"/>
      <c r="AI39" s="35"/>
      <c r="AJ39" s="35"/>
      <c r="AK39" s="36"/>
      <c r="AL39" s="36"/>
      <c r="AM39" s="36"/>
      <c r="AN39" s="37"/>
    </row>
    <row r="40" spans="33:40" ht="12.75">
      <c r="AG40" s="4" t="s">
        <v>60</v>
      </c>
      <c r="AH40" s="35"/>
      <c r="AI40" s="35"/>
      <c r="AJ40" s="35"/>
      <c r="AK40" s="36"/>
      <c r="AL40" s="36"/>
      <c r="AM40" s="36"/>
      <c r="AN40" s="37"/>
    </row>
    <row r="41" spans="2:40" ht="21.75" customHeight="1">
      <c r="B41" s="5" t="s">
        <v>61</v>
      </c>
      <c r="AH41" s="35"/>
      <c r="AI41" s="35"/>
      <c r="AJ41" s="35"/>
      <c r="AK41" s="36"/>
      <c r="AL41" s="36"/>
      <c r="AM41" s="36"/>
      <c r="AN41" s="37"/>
    </row>
    <row r="42" spans="2:40" ht="12.75">
      <c r="B42" s="32" t="s">
        <v>62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5"/>
      <c r="AI42" s="35"/>
      <c r="AJ42" s="35"/>
      <c r="AK42" s="36"/>
      <c r="AL42" s="36"/>
      <c r="AM42" s="36"/>
      <c r="AN42" s="37"/>
    </row>
    <row r="43" spans="2:40" ht="12.75">
      <c r="B43" s="14" t="s">
        <v>63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H43" s="35"/>
      <c r="AI43" s="35"/>
      <c r="AJ43" s="35"/>
      <c r="AK43" s="36"/>
      <c r="AL43" s="36"/>
      <c r="AM43" s="36"/>
      <c r="AN43" s="36"/>
    </row>
    <row r="44" spans="2:40" ht="6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35"/>
      <c r="AI44" s="35"/>
      <c r="AJ44" s="35"/>
      <c r="AK44" s="36"/>
      <c r="AL44" s="36"/>
      <c r="AM44" s="36"/>
      <c r="AN44" s="36"/>
    </row>
    <row r="45" spans="34:40" ht="11.25">
      <c r="AH45" s="35"/>
      <c r="AI45" s="35"/>
      <c r="AJ45" s="35"/>
      <c r="AK45" s="36"/>
      <c r="AL45" s="36"/>
      <c r="AM45" s="36"/>
      <c r="AN45" s="36"/>
    </row>
    <row r="46" spans="2:40" ht="12.75">
      <c r="B46" s="6" t="s">
        <v>64</v>
      </c>
      <c r="G46" s="7"/>
      <c r="H46" s="7"/>
      <c r="I46" s="7"/>
      <c r="J46" s="7"/>
      <c r="K46" s="33" t="s">
        <v>65</v>
      </c>
      <c r="L46" s="33"/>
      <c r="M46" s="33"/>
      <c r="N46" s="33"/>
      <c r="O46" s="33"/>
      <c r="P46" s="33"/>
      <c r="R46" s="6" t="s">
        <v>66</v>
      </c>
      <c r="V46" s="7"/>
      <c r="W46" s="7"/>
      <c r="X46" s="7"/>
      <c r="Y46" s="7"/>
      <c r="Z46" s="7"/>
      <c r="AA46" s="34" t="s">
        <v>67</v>
      </c>
      <c r="AB46" s="34"/>
      <c r="AC46" s="34"/>
      <c r="AD46" s="34"/>
      <c r="AE46" s="34"/>
      <c r="AF46" s="34"/>
      <c r="AG46" s="8"/>
      <c r="AH46" s="35"/>
      <c r="AI46" s="35"/>
      <c r="AJ46" s="35"/>
      <c r="AK46" s="36"/>
      <c r="AL46" s="36"/>
      <c r="AM46" s="36"/>
      <c r="AN46" s="36"/>
    </row>
    <row r="47" ht="11.25">
      <c r="AN47" s="51"/>
    </row>
    <row r="48" ht="11.25">
      <c r="AL48" s="51"/>
    </row>
    <row r="50" spans="34:35" ht="11.25">
      <c r="AH50" s="52"/>
      <c r="AI50" s="52"/>
    </row>
  </sheetData>
  <sheetProtection/>
  <mergeCells count="171">
    <mergeCell ref="B43:AF43"/>
    <mergeCell ref="K46:P46"/>
    <mergeCell ref="AA46:AF46"/>
    <mergeCell ref="B38:Q38"/>
    <mergeCell ref="R38:T38"/>
    <mergeCell ref="U38:V38"/>
    <mergeCell ref="W38:Y38"/>
    <mergeCell ref="AD39:AG39"/>
    <mergeCell ref="B42:AG42"/>
    <mergeCell ref="AD36:AG36"/>
    <mergeCell ref="B37:C37"/>
    <mergeCell ref="D37:Q37"/>
    <mergeCell ref="R37:T37"/>
    <mergeCell ref="U37:V37"/>
    <mergeCell ref="W37:Y37"/>
    <mergeCell ref="Z37:AC37"/>
    <mergeCell ref="AD37:AG37"/>
    <mergeCell ref="B36:C36"/>
    <mergeCell ref="D36:Q36"/>
    <mergeCell ref="R36:T36"/>
    <mergeCell ref="U36:V36"/>
    <mergeCell ref="W36:Y36"/>
    <mergeCell ref="Z36:AC36"/>
    <mergeCell ref="AD34:AG34"/>
    <mergeCell ref="B35:C35"/>
    <mergeCell ref="D35:Q35"/>
    <mergeCell ref="R35:T35"/>
    <mergeCell ref="U35:V35"/>
    <mergeCell ref="W35:Y35"/>
    <mergeCell ref="Z35:AC35"/>
    <mergeCell ref="AD35:AG35"/>
    <mergeCell ref="B34:C34"/>
    <mergeCell ref="D34:Q34"/>
    <mergeCell ref="R34:T34"/>
    <mergeCell ref="U34:V34"/>
    <mergeCell ref="W34:Y34"/>
    <mergeCell ref="Z34:AC34"/>
    <mergeCell ref="AD32:AG32"/>
    <mergeCell ref="B33:C33"/>
    <mergeCell ref="D33:Q33"/>
    <mergeCell ref="R33:T33"/>
    <mergeCell ref="U33:V33"/>
    <mergeCell ref="W33:Y33"/>
    <mergeCell ref="Z33:AC33"/>
    <mergeCell ref="AD33:AG33"/>
    <mergeCell ref="B32:C32"/>
    <mergeCell ref="D32:Q32"/>
    <mergeCell ref="R32:T32"/>
    <mergeCell ref="U32:V32"/>
    <mergeCell ref="W32:Y32"/>
    <mergeCell ref="Z32:AC32"/>
    <mergeCell ref="AD30:AG30"/>
    <mergeCell ref="B31:C31"/>
    <mergeCell ref="D31:Q31"/>
    <mergeCell ref="R31:T31"/>
    <mergeCell ref="U31:V31"/>
    <mergeCell ref="W31:Y31"/>
    <mergeCell ref="Z31:AC31"/>
    <mergeCell ref="AD31:AG31"/>
    <mergeCell ref="B30:C30"/>
    <mergeCell ref="D30:Q30"/>
    <mergeCell ref="R30:T30"/>
    <mergeCell ref="U30:V30"/>
    <mergeCell ref="W30:Y30"/>
    <mergeCell ref="Z30:AC30"/>
    <mergeCell ref="AD28:AG28"/>
    <mergeCell ref="B29:C29"/>
    <mergeCell ref="D29:Q29"/>
    <mergeCell ref="R29:T29"/>
    <mergeCell ref="U29:V29"/>
    <mergeCell ref="W29:Y29"/>
    <mergeCell ref="Z29:AC29"/>
    <mergeCell ref="AD29:AG29"/>
    <mergeCell ref="B28:C28"/>
    <mergeCell ref="D28:Q28"/>
    <mergeCell ref="R28:T28"/>
    <mergeCell ref="U28:V28"/>
    <mergeCell ref="W28:Y28"/>
    <mergeCell ref="Z28:AC28"/>
    <mergeCell ref="AD26:AG26"/>
    <mergeCell ref="B27:C27"/>
    <mergeCell ref="D27:Q27"/>
    <mergeCell ref="R27:T27"/>
    <mergeCell ref="U27:V27"/>
    <mergeCell ref="W27:Y27"/>
    <mergeCell ref="Z27:AC27"/>
    <mergeCell ref="AD27:AG27"/>
    <mergeCell ref="B26:C26"/>
    <mergeCell ref="D26:Q26"/>
    <mergeCell ref="R26:T26"/>
    <mergeCell ref="U26:V26"/>
    <mergeCell ref="W26:Y26"/>
    <mergeCell ref="Z26:AC26"/>
    <mergeCell ref="AD24:AG24"/>
    <mergeCell ref="B25:C25"/>
    <mergeCell ref="D25:Q25"/>
    <mergeCell ref="R25:T25"/>
    <mergeCell ref="U25:V25"/>
    <mergeCell ref="W25:Y25"/>
    <mergeCell ref="Z25:AC25"/>
    <mergeCell ref="AD25:AG25"/>
    <mergeCell ref="B24:C24"/>
    <mergeCell ref="D24:Q24"/>
    <mergeCell ref="R24:T24"/>
    <mergeCell ref="U24:V24"/>
    <mergeCell ref="W24:Y24"/>
    <mergeCell ref="Z24:AC24"/>
    <mergeCell ref="AD20:AG20"/>
    <mergeCell ref="B23:C23"/>
    <mergeCell ref="D23:Q23"/>
    <mergeCell ref="R23:T23"/>
    <mergeCell ref="U23:V23"/>
    <mergeCell ref="W23:Y23"/>
    <mergeCell ref="Z23:AC23"/>
    <mergeCell ref="AD23:AG23"/>
    <mergeCell ref="B20:C20"/>
    <mergeCell ref="D20:Q20"/>
    <mergeCell ref="R20:T20"/>
    <mergeCell ref="U20:V20"/>
    <mergeCell ref="W20:Y20"/>
    <mergeCell ref="Z20:AC20"/>
    <mergeCell ref="AD22:AG22"/>
    <mergeCell ref="B19:C19"/>
    <mergeCell ref="D19:Q19"/>
    <mergeCell ref="R19:T19"/>
    <mergeCell ref="U19:V19"/>
    <mergeCell ref="W19:Y19"/>
    <mergeCell ref="Z19:AC19"/>
    <mergeCell ref="AD19:AG19"/>
    <mergeCell ref="B22:C22"/>
    <mergeCell ref="D22:Q22"/>
    <mergeCell ref="R22:T22"/>
    <mergeCell ref="U22:V22"/>
    <mergeCell ref="W22:Y22"/>
    <mergeCell ref="Z22:AC22"/>
    <mergeCell ref="AD18:AG18"/>
    <mergeCell ref="B21:C21"/>
    <mergeCell ref="D21:Q21"/>
    <mergeCell ref="R21:T21"/>
    <mergeCell ref="U21:V21"/>
    <mergeCell ref="W21:Y21"/>
    <mergeCell ref="Z21:AC21"/>
    <mergeCell ref="AD21:AG21"/>
    <mergeCell ref="B18:C18"/>
    <mergeCell ref="D18:Q18"/>
    <mergeCell ref="R18:T18"/>
    <mergeCell ref="U18:V18"/>
    <mergeCell ref="W18:Y18"/>
    <mergeCell ref="Z18:AC18"/>
    <mergeCell ref="AD15:AG16"/>
    <mergeCell ref="B17:C17"/>
    <mergeCell ref="D17:Q17"/>
    <mergeCell ref="R17:T17"/>
    <mergeCell ref="U17:V17"/>
    <mergeCell ref="W17:Y17"/>
    <mergeCell ref="Z17:AC17"/>
    <mergeCell ref="AD17:AG17"/>
    <mergeCell ref="B15:C16"/>
    <mergeCell ref="D15:Q16"/>
    <mergeCell ref="R15:T16"/>
    <mergeCell ref="U15:V16"/>
    <mergeCell ref="W15:Y16"/>
    <mergeCell ref="Z15:AC16"/>
    <mergeCell ref="B7:AG8"/>
    <mergeCell ref="B9:AG9"/>
    <mergeCell ref="B11:E11"/>
    <mergeCell ref="F11:AG11"/>
    <mergeCell ref="B13:E13"/>
    <mergeCell ref="F13:AG13"/>
    <mergeCell ref="B1:AG3"/>
    <mergeCell ref="B5:AG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Настя</cp:lastModifiedBy>
  <dcterms:created xsi:type="dcterms:W3CDTF">2011-04-22T17:20:14Z</dcterms:created>
  <dcterms:modified xsi:type="dcterms:W3CDTF">2011-04-22T17:27:09Z</dcterms:modified>
  <cp:category/>
  <cp:version/>
  <cp:contentType/>
  <cp:contentStatus/>
</cp:coreProperties>
</file>