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<sst xmlns="http://schemas.openxmlformats.org/spreadsheetml/2006/main" count="84" uniqueCount="63">
  <si>
    <t>Внимание! Оплата данного счета означает согласие с условиями поставки товара. Уведомление об оплате 
 обязательно, в противном случае не гарантируется наличие товара на складе. Товар отпускается по факту
 прихода денег на р/с Поставщика, самовывозом, при наличии доверенности и паспорта.</t>
  </si>
  <si>
    <t>АКБ "АБСОЛЮТ БАНК" (ЗАО) г. Москва</t>
  </si>
  <si>
    <t>БИК</t>
  </si>
  <si>
    <t>Сч. №</t>
  </si>
  <si>
    <t>30101810500000000976</t>
  </si>
  <si>
    <t>Банк получателя</t>
  </si>
  <si>
    <t>ИНН</t>
  </si>
  <si>
    <t>КПП</t>
  </si>
  <si>
    <t>40702810522000027846</t>
  </si>
  <si>
    <t>Общество с ограниченной ответственностью "ФОРАТО"</t>
  </si>
  <si>
    <t>Получатель</t>
  </si>
  <si>
    <t>Счет на оплату № 289 от 08 июня 2012 г.</t>
  </si>
  <si>
    <t>Поставщик:</t>
  </si>
  <si>
    <t>Общество с ограниченной ответственностью "ФОРАТО", ИНН 7717690047, КПП 771701001, 129085, Москва г, Звездный б-р, дом № 21, строение 1, оф.18, тел.: (495)213-30-30</t>
  </si>
  <si>
    <t>Грузоотправитель:</t>
  </si>
  <si>
    <t>Покупатель:</t>
  </si>
  <si>
    <t>ООО "АРБ-Систем", ИНН 5404416807, КПП 540401001, 630100, Новосибирская обл, Новосибирск г, Пархоменко ул, дом № 8</t>
  </si>
  <si>
    <t>Грузополучатель:</t>
  </si>
  <si>
    <t>ООО "АРБ-Систем", ИНН 5404416807, КПП 540401001, 630100, Новосибирская обл, Новосибирск г, Пархоменко ул, дом № 114</t>
  </si>
  <si>
    <t>№</t>
  </si>
  <si>
    <t>Код</t>
  </si>
  <si>
    <t>Товары (работы, услуги)</t>
  </si>
  <si>
    <t>Кол-во</t>
  </si>
  <si>
    <t>Ед.</t>
  </si>
  <si>
    <t>Цена</t>
  </si>
  <si>
    <t>Сумма
без скидки</t>
  </si>
  <si>
    <t>Скидка
(наценка)</t>
  </si>
  <si>
    <t>Сумма</t>
  </si>
  <si>
    <t>184H Tom кожа пегасо кобальт/струзо деним Ц (сумка жен.)</t>
  </si>
  <si>
    <t>шт</t>
  </si>
  <si>
    <t>23759-101-30J Fiato кожа алче бел./зол. (сумка жен.)</t>
  </si>
  <si>
    <t>268113 Fiato тессото фуксия  (сумка жен.)</t>
  </si>
  <si>
    <t>2935 FIATO кожа аутуно океано Ц (сумка жен.)</t>
  </si>
  <si>
    <t>2941 FIATO кожа питон фиори/кожа беж./никель (сумка жен.)</t>
  </si>
  <si>
    <t>2959 FIATO кожа алче беж./кор./никель Ц (сумка жен.)</t>
  </si>
  <si>
    <t>36055M(F45W/FW)02 Fiato кожа кэш беж./зол. (сумка жен.)</t>
  </si>
  <si>
    <t>36104 Fiato крокодил мара беж. (сумка жен.)</t>
  </si>
  <si>
    <t>3902 MO крокодил акварель гол./вакетта мульти/стразы (сумка жен.)</t>
  </si>
  <si>
    <t>3938 MO крокодил акварель/вакетта кор.(сумка жен.)</t>
  </si>
  <si>
    <t>6210 GT кожа крокодил креола кэмел (сумка жен.)</t>
  </si>
  <si>
    <t>п115-22F-10J Curanni крокодил лак чер. (ключница)</t>
  </si>
  <si>
    <t>п117-A-68J Curanni крокодил лак бордо (кошелек жен.)</t>
  </si>
  <si>
    <t>Итого:</t>
  </si>
  <si>
    <t>В том числе НДС:</t>
  </si>
  <si>
    <t>Всего к оплате:</t>
  </si>
  <si>
    <t>Всего наименований 13, на сумму 52 608,00 руб.</t>
  </si>
  <si>
    <t>Пятьдесят две тысячи шестьсот восемь рублей 00 копеек</t>
  </si>
  <si>
    <t>Руководитель</t>
  </si>
  <si>
    <t>Сермяжко А. Н.</t>
  </si>
  <si>
    <t>должность</t>
  </si>
  <si>
    <t>подпись</t>
  </si>
  <si>
    <t>расшифровка подписи</t>
  </si>
  <si>
    <t>Главный (старший) бухгалтер</t>
  </si>
  <si>
    <t>Обновка</t>
  </si>
  <si>
    <t>nk123</t>
  </si>
  <si>
    <t>DrLee</t>
  </si>
  <si>
    <t>arunrie</t>
  </si>
  <si>
    <t>Баженка</t>
  </si>
  <si>
    <t>helga777</t>
  </si>
  <si>
    <t>InessaVanilla</t>
  </si>
  <si>
    <t>Руслана80</t>
  </si>
  <si>
    <t>Натик77</t>
  </si>
  <si>
    <t>трансрпорт 607 р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</si>
</sst>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00"/>
  </numFmts>
  <fonts count="43">
    <font>
      <sz val="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8"/>
      <color indexed="12"/>
      <name val="Arial"/>
      <family val="2"/>
    </font>
    <font>
      <u val="single"/>
      <sz val="8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5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56"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left" vertical="top"/>
    </xf>
    <xf numFmtId="0" fontId="3" fillId="0" borderId="10" xfId="0" applyNumberFormat="1" applyFont="1" applyBorder="1" applyAlignment="1">
      <alignment horizontal="right" vertical="top"/>
    </xf>
    <xf numFmtId="0" fontId="0" fillId="0" borderId="10" xfId="0" applyFont="1" applyBorder="1" applyAlignment="1">
      <alignment horizontal="left"/>
    </xf>
    <xf numFmtId="0" fontId="3" fillId="0" borderId="0" xfId="0" applyNumberFormat="1" applyFont="1" applyAlignment="1">
      <alignment horizontal="right" vertical="top"/>
    </xf>
    <xf numFmtId="0" fontId="3" fillId="0" borderId="0" xfId="0" applyNumberFormat="1" applyFont="1" applyAlignment="1">
      <alignment horizontal="left" vertical="center"/>
    </xf>
    <xf numFmtId="0" fontId="4" fillId="0" borderId="11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NumberFormat="1" applyFont="1" applyAlignment="1">
      <alignment horizontal="center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8" xfId="0" applyBorder="1" applyAlignment="1">
      <alignment horizontal="left"/>
    </xf>
    <xf numFmtId="0" fontId="3" fillId="0" borderId="11" xfId="0" applyNumberFormat="1" applyFont="1" applyBorder="1" applyAlignment="1">
      <alignment horizontal="center"/>
    </xf>
    <xf numFmtId="0" fontId="0" fillId="0" borderId="0" xfId="0" applyNumberFormat="1" applyAlignment="1">
      <alignment horizontal="center" vertical="top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 vertical="top"/>
    </xf>
    <xf numFmtId="0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right" vertical="top"/>
    </xf>
    <xf numFmtId="4" fontId="3" fillId="0" borderId="0" xfId="0" applyNumberFormat="1" applyFont="1" applyAlignment="1">
      <alignment horizontal="right" vertical="top"/>
    </xf>
    <xf numFmtId="2" fontId="0" fillId="0" borderId="19" xfId="0" applyNumberFormat="1" applyFont="1" applyBorder="1" applyAlignment="1">
      <alignment horizontal="right" vertical="top"/>
    </xf>
    <xf numFmtId="2" fontId="0" fillId="0" borderId="20" xfId="0" applyNumberFormat="1" applyFont="1" applyBorder="1" applyAlignment="1">
      <alignment horizontal="right" vertical="top"/>
    </xf>
    <xf numFmtId="1" fontId="0" fillId="0" borderId="21" xfId="0" applyNumberFormat="1" applyFont="1" applyBorder="1" applyAlignment="1">
      <alignment horizontal="center" vertical="top"/>
    </xf>
    <xf numFmtId="1" fontId="0" fillId="0" borderId="22" xfId="0" applyNumberFormat="1" applyFont="1" applyBorder="1" applyAlignment="1">
      <alignment horizontal="left" vertical="top" wrapText="1"/>
    </xf>
    <xf numFmtId="0" fontId="0" fillId="0" borderId="22" xfId="0" applyNumberFormat="1" applyFont="1" applyBorder="1" applyAlignment="1">
      <alignment horizontal="left" vertical="top" wrapText="1"/>
    </xf>
    <xf numFmtId="1" fontId="0" fillId="0" borderId="22" xfId="0" applyNumberFormat="1" applyFont="1" applyBorder="1" applyAlignment="1">
      <alignment horizontal="right" vertical="top"/>
    </xf>
    <xf numFmtId="0" fontId="0" fillId="0" borderId="22" xfId="0" applyNumberFormat="1" applyFont="1" applyBorder="1" applyAlignment="1">
      <alignment horizontal="left" vertical="top"/>
    </xf>
    <xf numFmtId="4" fontId="0" fillId="0" borderId="22" xfId="0" applyNumberFormat="1" applyFont="1" applyBorder="1" applyAlignment="1">
      <alignment horizontal="right" vertical="top"/>
    </xf>
    <xf numFmtId="2" fontId="0" fillId="0" borderId="22" xfId="0" applyNumberFormat="1" applyFont="1" applyBorder="1" applyAlignment="1">
      <alignment horizontal="right" vertical="top"/>
    </xf>
    <xf numFmtId="4" fontId="0" fillId="0" borderId="19" xfId="0" applyNumberFormat="1" applyFont="1" applyBorder="1" applyAlignment="1">
      <alignment horizontal="right" vertical="top"/>
    </xf>
    <xf numFmtId="4" fontId="0" fillId="0" borderId="20" xfId="0" applyNumberFormat="1" applyFont="1" applyBorder="1" applyAlignment="1">
      <alignment horizontal="right" vertical="top"/>
    </xf>
    <xf numFmtId="0" fontId="0" fillId="0" borderId="22" xfId="0" applyNumberFormat="1" applyFont="1" applyBorder="1" applyAlignment="1">
      <alignment horizontal="right" vertical="top"/>
    </xf>
    <xf numFmtId="0" fontId="3" fillId="0" borderId="23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top" wrapText="1"/>
    </xf>
    <xf numFmtId="0" fontId="3" fillId="0" borderId="24" xfId="0" applyNumberFormat="1" applyFont="1" applyBorder="1" applyAlignment="1">
      <alignment horizontal="center" vertical="center"/>
    </xf>
    <xf numFmtId="0" fontId="3" fillId="0" borderId="25" xfId="0" applyNumberFormat="1" applyFont="1" applyBorder="1" applyAlignment="1">
      <alignment horizontal="center" vertical="center"/>
    </xf>
    <xf numFmtId="0" fontId="3" fillId="0" borderId="25" xfId="0" applyNumberFormat="1" applyFont="1" applyBorder="1" applyAlignment="1">
      <alignment horizontal="center" vertical="center" wrapText="1"/>
    </xf>
    <xf numFmtId="0" fontId="2" fillId="0" borderId="26" xfId="0" applyNumberFormat="1" applyFont="1" applyBorder="1" applyAlignment="1">
      <alignment horizontal="left" vertical="center"/>
    </xf>
    <xf numFmtId="0" fontId="1" fillId="0" borderId="20" xfId="0" applyNumberFormat="1" applyFont="1" applyBorder="1" applyAlignment="1">
      <alignment horizontal="left" vertical="center"/>
    </xf>
    <xf numFmtId="1" fontId="1" fillId="0" borderId="27" xfId="0" applyNumberFormat="1" applyFont="1" applyBorder="1" applyAlignment="1">
      <alignment horizontal="left" vertical="center"/>
    </xf>
    <xf numFmtId="0" fontId="1" fillId="0" borderId="22" xfId="0" applyNumberFormat="1" applyFont="1" applyBorder="1" applyAlignment="1">
      <alignment horizontal="left" vertical="top"/>
    </xf>
    <xf numFmtId="0" fontId="1" fillId="0" borderId="28" xfId="0" applyNumberFormat="1" applyFont="1" applyBorder="1" applyAlignment="1">
      <alignment horizontal="left" vertical="top" wrapText="1"/>
    </xf>
    <xf numFmtId="0" fontId="0" fillId="0" borderId="29" xfId="0" applyFont="1" applyBorder="1" applyAlignment="1">
      <alignment horizontal="left"/>
    </xf>
    <xf numFmtId="0" fontId="0" fillId="0" borderId="0" xfId="0" applyNumberFormat="1" applyAlignment="1">
      <alignment horizontal="center" vertical="center" wrapText="1"/>
    </xf>
    <xf numFmtId="0" fontId="1" fillId="0" borderId="22" xfId="0" applyNumberFormat="1" applyFont="1" applyBorder="1" applyAlignment="1">
      <alignment horizontal="left" vertical="center"/>
    </xf>
    <xf numFmtId="164" fontId="1" fillId="0" borderId="28" xfId="0" applyNumberFormat="1" applyFont="1" applyBorder="1" applyAlignment="1">
      <alignment horizontal="left" vertical="center"/>
    </xf>
    <xf numFmtId="0" fontId="1" fillId="0" borderId="29" xfId="0" applyNumberFormat="1" applyFont="1" applyBorder="1" applyAlignment="1">
      <alignment horizontal="left" vertical="top"/>
    </xf>
    <xf numFmtId="4" fontId="0" fillId="0" borderId="11" xfId="0" applyNumberFormat="1" applyBorder="1" applyAlignment="1">
      <alignment horizontal="left"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1:AP48"/>
  <sheetViews>
    <sheetView tabSelected="1" zoomScalePageLayoutView="0" workbookViewId="0" topLeftCell="A16">
      <selection activeCell="AN32" sqref="AN32"/>
    </sheetView>
  </sheetViews>
  <sheetFormatPr defaultColWidth="10.66015625" defaultRowHeight="11.25"/>
  <cols>
    <col min="1" max="1" width="1.171875" style="0" customWidth="1"/>
    <col min="2" max="38" width="3.5" style="0" customWidth="1"/>
    <col min="39" max="39" width="1.171875" style="0" customWidth="1"/>
  </cols>
  <sheetData>
    <row r="1" spans="2:38" ht="36" customHeight="1">
      <c r="B1" s="51" t="s">
        <v>0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</row>
    <row r="3" spans="2:38" ht="12.75">
      <c r="B3" s="49" t="s">
        <v>1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52" t="s">
        <v>2</v>
      </c>
      <c r="U3" s="52"/>
      <c r="V3" s="52"/>
      <c r="W3" s="53">
        <v>44525976</v>
      </c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</row>
    <row r="4" spans="2:38" ht="11.25"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8" t="s">
        <v>3</v>
      </c>
      <c r="U4" s="48"/>
      <c r="V4" s="48"/>
      <c r="W4" s="54" t="s">
        <v>4</v>
      </c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</row>
    <row r="5" spans="2:38" ht="11.25">
      <c r="B5" s="50" t="s">
        <v>5</v>
      </c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48"/>
      <c r="U5" s="48"/>
      <c r="V5" s="48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</row>
    <row r="6" spans="2:38" ht="12.75">
      <c r="B6" s="46" t="s">
        <v>6</v>
      </c>
      <c r="C6" s="46"/>
      <c r="D6" s="47">
        <v>7717690047</v>
      </c>
      <c r="E6" s="47"/>
      <c r="F6" s="47"/>
      <c r="G6" s="47"/>
      <c r="H6" s="47"/>
      <c r="I6" s="47"/>
      <c r="J6" s="47"/>
      <c r="K6" s="46" t="s">
        <v>7</v>
      </c>
      <c r="L6" s="46"/>
      <c r="M6" s="47">
        <v>771701001</v>
      </c>
      <c r="N6" s="47"/>
      <c r="O6" s="47"/>
      <c r="P6" s="47"/>
      <c r="Q6" s="47"/>
      <c r="R6" s="47"/>
      <c r="S6" s="47"/>
      <c r="T6" s="48" t="s">
        <v>3</v>
      </c>
      <c r="U6" s="48"/>
      <c r="V6" s="48"/>
      <c r="W6" s="48" t="s">
        <v>8</v>
      </c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</row>
    <row r="7" spans="2:38" ht="11.25">
      <c r="B7" s="49" t="s">
        <v>9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</row>
    <row r="8" spans="2:38" ht="11.25"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</row>
    <row r="9" spans="2:38" ht="11.25">
      <c r="B9" s="50" t="s">
        <v>10</v>
      </c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</row>
    <row r="11" spans="2:38" ht="34.5" customHeight="1">
      <c r="B11" s="45" t="s">
        <v>11</v>
      </c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</row>
    <row r="13" spans="2:38" ht="24.75" customHeight="1">
      <c r="B13" s="40" t="s">
        <v>12</v>
      </c>
      <c r="C13" s="40"/>
      <c r="D13" s="40"/>
      <c r="E13" s="40"/>
      <c r="F13" s="40"/>
      <c r="G13" s="40"/>
      <c r="H13" s="41" t="s">
        <v>13</v>
      </c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</row>
    <row r="15" spans="2:38" ht="24.75" customHeight="1">
      <c r="B15" s="40" t="s">
        <v>14</v>
      </c>
      <c r="C15" s="40"/>
      <c r="D15" s="40"/>
      <c r="E15" s="40"/>
      <c r="F15" s="40"/>
      <c r="G15" s="40"/>
      <c r="H15" s="41" t="s">
        <v>13</v>
      </c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</row>
    <row r="17" spans="2:38" ht="24.75" customHeight="1">
      <c r="B17" s="40" t="s">
        <v>15</v>
      </c>
      <c r="C17" s="40"/>
      <c r="D17" s="40"/>
      <c r="E17" s="40"/>
      <c r="F17" s="40"/>
      <c r="G17" s="40"/>
      <c r="H17" s="41" t="s">
        <v>16</v>
      </c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</row>
    <row r="19" spans="2:38" ht="24.75" customHeight="1">
      <c r="B19" s="40" t="s">
        <v>17</v>
      </c>
      <c r="C19" s="40"/>
      <c r="D19" s="40"/>
      <c r="E19" s="40"/>
      <c r="F19" s="40"/>
      <c r="G19" s="40"/>
      <c r="H19" s="41" t="s">
        <v>18</v>
      </c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</row>
    <row r="20" ht="11.25">
      <c r="AO20" t="s">
        <v>62</v>
      </c>
    </row>
    <row r="21" spans="2:38" ht="25.5" customHeight="1">
      <c r="B21" s="42" t="s">
        <v>19</v>
      </c>
      <c r="C21" s="42"/>
      <c r="D21" s="43" t="s">
        <v>20</v>
      </c>
      <c r="E21" s="43"/>
      <c r="F21" s="43"/>
      <c r="G21" s="43"/>
      <c r="H21" s="43" t="s">
        <v>21</v>
      </c>
      <c r="I21" s="43"/>
      <c r="J21" s="43"/>
      <c r="K21" s="43"/>
      <c r="L21" s="43"/>
      <c r="M21" s="43"/>
      <c r="N21" s="43"/>
      <c r="O21" s="43"/>
      <c r="P21" s="43" t="s">
        <v>22</v>
      </c>
      <c r="Q21" s="43"/>
      <c r="R21" s="43"/>
      <c r="S21" s="43" t="s">
        <v>23</v>
      </c>
      <c r="T21" s="43"/>
      <c r="U21" s="43" t="s">
        <v>24</v>
      </c>
      <c r="V21" s="43"/>
      <c r="W21" s="43"/>
      <c r="X21" s="43"/>
      <c r="Y21" s="44" t="s">
        <v>25</v>
      </c>
      <c r="Z21" s="44"/>
      <c r="AA21" s="44"/>
      <c r="AB21" s="44"/>
      <c r="AC21" s="44"/>
      <c r="AD21" s="44" t="s">
        <v>26</v>
      </c>
      <c r="AE21" s="44"/>
      <c r="AF21" s="44"/>
      <c r="AG21" s="44"/>
      <c r="AH21" s="39" t="s">
        <v>27</v>
      </c>
      <c r="AI21" s="39"/>
      <c r="AJ21" s="39"/>
      <c r="AK21" s="39"/>
      <c r="AL21" s="39"/>
    </row>
    <row r="22" spans="2:42" ht="32.25" customHeight="1">
      <c r="B22" s="29">
        <v>1</v>
      </c>
      <c r="C22" s="29"/>
      <c r="D22" s="30" t="s">
        <v>57</v>
      </c>
      <c r="E22" s="30"/>
      <c r="F22" s="30"/>
      <c r="G22" s="30"/>
      <c r="H22" s="31" t="s">
        <v>28</v>
      </c>
      <c r="I22" s="31"/>
      <c r="J22" s="31"/>
      <c r="K22" s="31"/>
      <c r="L22" s="31"/>
      <c r="M22" s="31"/>
      <c r="N22" s="31"/>
      <c r="O22" s="31"/>
      <c r="P22" s="32">
        <v>1</v>
      </c>
      <c r="Q22" s="32"/>
      <c r="R22" s="32"/>
      <c r="S22" s="33" t="s">
        <v>29</v>
      </c>
      <c r="T22" s="33"/>
      <c r="U22" s="34">
        <v>6300</v>
      </c>
      <c r="V22" s="34"/>
      <c r="W22" s="34"/>
      <c r="X22" s="34"/>
      <c r="Y22" s="34">
        <v>6300</v>
      </c>
      <c r="Z22" s="34"/>
      <c r="AA22" s="34"/>
      <c r="AB22" s="34"/>
      <c r="AC22" s="34"/>
      <c r="AD22" s="38"/>
      <c r="AE22" s="38"/>
      <c r="AF22" s="38"/>
      <c r="AG22" s="38"/>
      <c r="AH22" s="36">
        <v>6300</v>
      </c>
      <c r="AI22" s="36"/>
      <c r="AJ22" s="36"/>
      <c r="AK22" s="36"/>
      <c r="AL22" s="36"/>
      <c r="AN22">
        <f>AH22*1.12</f>
        <v>7056.000000000001</v>
      </c>
      <c r="AO22">
        <v>55</v>
      </c>
      <c r="AP22">
        <f>SUM(AN22:AO22)</f>
        <v>7111.000000000001</v>
      </c>
    </row>
    <row r="23" spans="2:42" ht="21.75" customHeight="1">
      <c r="B23" s="29">
        <v>2</v>
      </c>
      <c r="C23" s="29"/>
      <c r="D23" s="30" t="s">
        <v>55</v>
      </c>
      <c r="E23" s="30"/>
      <c r="F23" s="30"/>
      <c r="G23" s="30"/>
      <c r="H23" s="31" t="s">
        <v>30</v>
      </c>
      <c r="I23" s="31"/>
      <c r="J23" s="31"/>
      <c r="K23" s="31"/>
      <c r="L23" s="31"/>
      <c r="M23" s="31"/>
      <c r="N23" s="31"/>
      <c r="O23" s="31"/>
      <c r="P23" s="32">
        <v>1</v>
      </c>
      <c r="Q23" s="32"/>
      <c r="R23" s="32"/>
      <c r="S23" s="33" t="s">
        <v>29</v>
      </c>
      <c r="T23" s="33"/>
      <c r="U23" s="34">
        <v>3735</v>
      </c>
      <c r="V23" s="34"/>
      <c r="W23" s="34"/>
      <c r="X23" s="34"/>
      <c r="Y23" s="34">
        <v>3735</v>
      </c>
      <c r="Z23" s="34"/>
      <c r="AA23" s="34"/>
      <c r="AB23" s="34"/>
      <c r="AC23" s="34"/>
      <c r="AD23" s="35">
        <v>149.4</v>
      </c>
      <c r="AE23" s="35"/>
      <c r="AF23" s="35"/>
      <c r="AG23" s="35"/>
      <c r="AH23" s="36">
        <v>3585.6</v>
      </c>
      <c r="AI23" s="36"/>
      <c r="AJ23" s="36"/>
      <c r="AK23" s="36"/>
      <c r="AL23" s="37"/>
      <c r="AM23" s="15"/>
      <c r="AN23" s="11"/>
      <c r="AO23" s="11">
        <v>55</v>
      </c>
      <c r="AP23" s="12"/>
    </row>
    <row r="24" spans="2:42" ht="21.75" customHeight="1">
      <c r="B24" s="29">
        <v>3</v>
      </c>
      <c r="C24" s="29"/>
      <c r="D24" s="30" t="s">
        <v>55</v>
      </c>
      <c r="E24" s="30"/>
      <c r="F24" s="30"/>
      <c r="G24" s="30"/>
      <c r="H24" s="31" t="s">
        <v>31</v>
      </c>
      <c r="I24" s="31"/>
      <c r="J24" s="31"/>
      <c r="K24" s="31"/>
      <c r="L24" s="31"/>
      <c r="M24" s="31"/>
      <c r="N24" s="31"/>
      <c r="O24" s="31"/>
      <c r="P24" s="32">
        <v>1</v>
      </c>
      <c r="Q24" s="32"/>
      <c r="R24" s="32"/>
      <c r="S24" s="33" t="s">
        <v>29</v>
      </c>
      <c r="T24" s="33"/>
      <c r="U24" s="35">
        <v>315</v>
      </c>
      <c r="V24" s="35"/>
      <c r="W24" s="35"/>
      <c r="X24" s="35"/>
      <c r="Y24" s="35">
        <v>315</v>
      </c>
      <c r="Z24" s="35"/>
      <c r="AA24" s="35"/>
      <c r="AB24" s="35"/>
      <c r="AC24" s="35"/>
      <c r="AD24" s="35">
        <v>31.5</v>
      </c>
      <c r="AE24" s="35"/>
      <c r="AF24" s="35"/>
      <c r="AG24" s="35"/>
      <c r="AH24" s="27">
        <v>283.5</v>
      </c>
      <c r="AI24" s="27"/>
      <c r="AJ24" s="27"/>
      <c r="AK24" s="27"/>
      <c r="AL24" s="28"/>
      <c r="AM24" s="16"/>
      <c r="AN24" s="13">
        <f>SUM(AH23:AL24)*1.15</f>
        <v>4449.464999999999</v>
      </c>
      <c r="AO24" s="13">
        <v>20</v>
      </c>
      <c r="AP24" s="14">
        <f>SUM(AN23:AO24)</f>
        <v>4524.464999999999</v>
      </c>
    </row>
    <row r="25" spans="2:41" ht="21.75" customHeight="1">
      <c r="B25" s="29">
        <v>4</v>
      </c>
      <c r="C25" s="29"/>
      <c r="D25" s="30" t="s">
        <v>54</v>
      </c>
      <c r="E25" s="30"/>
      <c r="F25" s="30"/>
      <c r="G25" s="30"/>
      <c r="H25" s="31" t="s">
        <v>32</v>
      </c>
      <c r="I25" s="31"/>
      <c r="J25" s="31"/>
      <c r="K25" s="31"/>
      <c r="L25" s="31"/>
      <c r="M25" s="31"/>
      <c r="N25" s="31"/>
      <c r="O25" s="31"/>
      <c r="P25" s="32">
        <v>1</v>
      </c>
      <c r="Q25" s="32"/>
      <c r="R25" s="32"/>
      <c r="S25" s="33" t="s">
        <v>29</v>
      </c>
      <c r="T25" s="33"/>
      <c r="U25" s="34">
        <v>2025</v>
      </c>
      <c r="V25" s="34"/>
      <c r="W25" s="34"/>
      <c r="X25" s="34"/>
      <c r="Y25" s="34">
        <v>2025</v>
      </c>
      <c r="Z25" s="34"/>
      <c r="AA25" s="34"/>
      <c r="AB25" s="34"/>
      <c r="AC25" s="34"/>
      <c r="AD25" s="38"/>
      <c r="AE25" s="38"/>
      <c r="AF25" s="38"/>
      <c r="AG25" s="38"/>
      <c r="AH25" s="36">
        <v>2025</v>
      </c>
      <c r="AI25" s="36"/>
      <c r="AJ25" s="36"/>
      <c r="AK25" s="36"/>
      <c r="AL25" s="36"/>
      <c r="AN25">
        <f>AH25*1.15</f>
        <v>2328.75</v>
      </c>
      <c r="AO25">
        <v>55</v>
      </c>
    </row>
    <row r="26" spans="2:42" ht="32.25" customHeight="1">
      <c r="B26" s="29">
        <v>5</v>
      </c>
      <c r="C26" s="29"/>
      <c r="D26" s="30" t="s">
        <v>60</v>
      </c>
      <c r="E26" s="30"/>
      <c r="F26" s="30"/>
      <c r="G26" s="30"/>
      <c r="H26" s="31" t="s">
        <v>33</v>
      </c>
      <c r="I26" s="31"/>
      <c r="J26" s="31"/>
      <c r="K26" s="31"/>
      <c r="L26" s="31"/>
      <c r="M26" s="31"/>
      <c r="N26" s="31"/>
      <c r="O26" s="31"/>
      <c r="P26" s="32">
        <v>1</v>
      </c>
      <c r="Q26" s="32"/>
      <c r="R26" s="32"/>
      <c r="S26" s="33" t="s">
        <v>29</v>
      </c>
      <c r="T26" s="33"/>
      <c r="U26" s="34">
        <v>3420</v>
      </c>
      <c r="V26" s="34"/>
      <c r="W26" s="34"/>
      <c r="X26" s="34"/>
      <c r="Y26" s="34">
        <v>3420</v>
      </c>
      <c r="Z26" s="34"/>
      <c r="AA26" s="34"/>
      <c r="AB26" s="34"/>
      <c r="AC26" s="34"/>
      <c r="AD26" s="35">
        <v>136.8</v>
      </c>
      <c r="AE26" s="35"/>
      <c r="AF26" s="35"/>
      <c r="AG26" s="35"/>
      <c r="AH26" s="36">
        <v>3283.2</v>
      </c>
      <c r="AI26" s="36"/>
      <c r="AJ26" s="36"/>
      <c r="AK26" s="36"/>
      <c r="AL26" s="37"/>
      <c r="AM26" s="15"/>
      <c r="AN26" s="11"/>
      <c r="AO26" s="11">
        <v>55</v>
      </c>
      <c r="AP26" s="12"/>
    </row>
    <row r="27" spans="2:42" ht="21.75" customHeight="1">
      <c r="B27" s="29">
        <v>6</v>
      </c>
      <c r="C27" s="29"/>
      <c r="D27" s="30" t="s">
        <v>60</v>
      </c>
      <c r="E27" s="30"/>
      <c r="F27" s="30"/>
      <c r="G27" s="30"/>
      <c r="H27" s="31" t="s">
        <v>34</v>
      </c>
      <c r="I27" s="31"/>
      <c r="J27" s="31"/>
      <c r="K27" s="31"/>
      <c r="L27" s="31"/>
      <c r="M27" s="31"/>
      <c r="N27" s="31"/>
      <c r="O27" s="31"/>
      <c r="P27" s="32">
        <v>1</v>
      </c>
      <c r="Q27" s="32"/>
      <c r="R27" s="32"/>
      <c r="S27" s="33" t="s">
        <v>29</v>
      </c>
      <c r="T27" s="33"/>
      <c r="U27" s="34">
        <v>2700</v>
      </c>
      <c r="V27" s="34"/>
      <c r="W27" s="34"/>
      <c r="X27" s="34"/>
      <c r="Y27" s="34">
        <v>2700</v>
      </c>
      <c r="Z27" s="34"/>
      <c r="AA27" s="34"/>
      <c r="AB27" s="34"/>
      <c r="AC27" s="34"/>
      <c r="AD27" s="38"/>
      <c r="AE27" s="38"/>
      <c r="AF27" s="38"/>
      <c r="AG27" s="38"/>
      <c r="AH27" s="36">
        <v>2700</v>
      </c>
      <c r="AI27" s="36"/>
      <c r="AJ27" s="36"/>
      <c r="AK27" s="36"/>
      <c r="AL27" s="37"/>
      <c r="AM27" s="16"/>
      <c r="AN27" s="13">
        <f>SUM(AH26:AL27)*1.12</f>
        <v>6701.184</v>
      </c>
      <c r="AO27" s="13">
        <v>55</v>
      </c>
      <c r="AP27" s="14">
        <f>SUM(AN26:AO27)</f>
        <v>6811.184</v>
      </c>
    </row>
    <row r="28" spans="2:42" ht="21.75" customHeight="1">
      <c r="B28" s="29">
        <v>7</v>
      </c>
      <c r="C28" s="29"/>
      <c r="D28" s="30" t="s">
        <v>59</v>
      </c>
      <c r="E28" s="30"/>
      <c r="F28" s="30"/>
      <c r="G28" s="30"/>
      <c r="H28" s="31" t="s">
        <v>35</v>
      </c>
      <c r="I28" s="31"/>
      <c r="J28" s="31"/>
      <c r="K28" s="31"/>
      <c r="L28" s="31"/>
      <c r="M28" s="31"/>
      <c r="N28" s="31"/>
      <c r="O28" s="31"/>
      <c r="P28" s="32">
        <v>1</v>
      </c>
      <c r="Q28" s="32"/>
      <c r="R28" s="32"/>
      <c r="S28" s="33" t="s">
        <v>29</v>
      </c>
      <c r="T28" s="33"/>
      <c r="U28" s="34">
        <v>3915</v>
      </c>
      <c r="V28" s="34"/>
      <c r="W28" s="34"/>
      <c r="X28" s="34"/>
      <c r="Y28" s="34">
        <v>3915</v>
      </c>
      <c r="Z28" s="34"/>
      <c r="AA28" s="34"/>
      <c r="AB28" s="34"/>
      <c r="AC28" s="34"/>
      <c r="AD28" s="35">
        <v>156.6</v>
      </c>
      <c r="AE28" s="35"/>
      <c r="AF28" s="35"/>
      <c r="AG28" s="35"/>
      <c r="AH28" s="36">
        <v>3758.4</v>
      </c>
      <c r="AI28" s="36"/>
      <c r="AJ28" s="36"/>
      <c r="AK28" s="36"/>
      <c r="AL28" s="36"/>
      <c r="AN28">
        <f>AH28*1.15</f>
        <v>4322.16</v>
      </c>
      <c r="AO28">
        <v>55</v>
      </c>
      <c r="AP28">
        <f>SUM(AN28:AO28)</f>
        <v>4377.16</v>
      </c>
    </row>
    <row r="29" spans="2:42" ht="21.75" customHeight="1">
      <c r="B29" s="29">
        <v>8</v>
      </c>
      <c r="C29" s="29"/>
      <c r="D29" s="30" t="s">
        <v>58</v>
      </c>
      <c r="E29" s="30"/>
      <c r="F29" s="30"/>
      <c r="G29" s="30"/>
      <c r="H29" s="31" t="s">
        <v>36</v>
      </c>
      <c r="I29" s="31"/>
      <c r="J29" s="31"/>
      <c r="K29" s="31"/>
      <c r="L29" s="31"/>
      <c r="M29" s="31"/>
      <c r="N29" s="31"/>
      <c r="O29" s="31"/>
      <c r="P29" s="32">
        <v>1</v>
      </c>
      <c r="Q29" s="32"/>
      <c r="R29" s="32"/>
      <c r="S29" s="33" t="s">
        <v>29</v>
      </c>
      <c r="T29" s="33"/>
      <c r="U29" s="34">
        <v>4230</v>
      </c>
      <c r="V29" s="34"/>
      <c r="W29" s="34"/>
      <c r="X29" s="34"/>
      <c r="Y29" s="34">
        <v>4230</v>
      </c>
      <c r="Z29" s="34"/>
      <c r="AA29" s="34"/>
      <c r="AB29" s="34"/>
      <c r="AC29" s="34"/>
      <c r="AD29" s="35">
        <v>169.2</v>
      </c>
      <c r="AE29" s="35"/>
      <c r="AF29" s="35"/>
      <c r="AG29" s="35"/>
      <c r="AH29" s="36">
        <v>4060.8</v>
      </c>
      <c r="AI29" s="36"/>
      <c r="AJ29" s="36"/>
      <c r="AK29" s="36"/>
      <c r="AL29" s="36"/>
      <c r="AN29">
        <f>AH29*1.15</f>
        <v>4669.92</v>
      </c>
      <c r="AO29">
        <v>55</v>
      </c>
      <c r="AP29">
        <f>SUM(AN29:AO29)</f>
        <v>4724.92</v>
      </c>
    </row>
    <row r="30" spans="2:42" ht="32.25" customHeight="1">
      <c r="B30" s="29">
        <v>9</v>
      </c>
      <c r="C30" s="29"/>
      <c r="D30" s="30" t="s">
        <v>61</v>
      </c>
      <c r="E30" s="30"/>
      <c r="F30" s="30"/>
      <c r="G30" s="30"/>
      <c r="H30" s="31" t="s">
        <v>37</v>
      </c>
      <c r="I30" s="31"/>
      <c r="J30" s="31"/>
      <c r="K30" s="31"/>
      <c r="L30" s="31"/>
      <c r="M30" s="31"/>
      <c r="N30" s="31"/>
      <c r="O30" s="31"/>
      <c r="P30" s="32">
        <v>1</v>
      </c>
      <c r="Q30" s="32"/>
      <c r="R30" s="32"/>
      <c r="S30" s="33" t="s">
        <v>29</v>
      </c>
      <c r="T30" s="33"/>
      <c r="U30" s="34">
        <v>10440.31</v>
      </c>
      <c r="V30" s="34"/>
      <c r="W30" s="34"/>
      <c r="X30" s="34"/>
      <c r="Y30" s="34">
        <v>10440.31</v>
      </c>
      <c r="Z30" s="34"/>
      <c r="AA30" s="34"/>
      <c r="AB30" s="34"/>
      <c r="AC30" s="34"/>
      <c r="AD30" s="35">
        <v>417.61</v>
      </c>
      <c r="AE30" s="35"/>
      <c r="AF30" s="35"/>
      <c r="AG30" s="35"/>
      <c r="AH30" s="36">
        <v>10022.7</v>
      </c>
      <c r="AI30" s="36"/>
      <c r="AJ30" s="36"/>
      <c r="AK30" s="36"/>
      <c r="AL30" s="37"/>
      <c r="AM30" s="15"/>
      <c r="AN30" s="11">
        <f>AH30*1.1</f>
        <v>11024.970000000001</v>
      </c>
      <c r="AO30" s="11">
        <v>55</v>
      </c>
      <c r="AP30" s="12"/>
    </row>
    <row r="31" spans="2:42" ht="32.25" customHeight="1">
      <c r="B31" s="29">
        <v>12</v>
      </c>
      <c r="C31" s="29"/>
      <c r="D31" s="30" t="s">
        <v>61</v>
      </c>
      <c r="E31" s="30"/>
      <c r="F31" s="30"/>
      <c r="G31" s="30"/>
      <c r="H31" s="31" t="s">
        <v>40</v>
      </c>
      <c r="I31" s="31"/>
      <c r="J31" s="31"/>
      <c r="K31" s="31"/>
      <c r="L31" s="31"/>
      <c r="M31" s="31"/>
      <c r="N31" s="31"/>
      <c r="O31" s="31"/>
      <c r="P31" s="32">
        <v>1</v>
      </c>
      <c r="Q31" s="32"/>
      <c r="R31" s="32"/>
      <c r="S31" s="33" t="s">
        <v>29</v>
      </c>
      <c r="T31" s="33"/>
      <c r="U31" s="34">
        <v>1035</v>
      </c>
      <c r="V31" s="34"/>
      <c r="W31" s="34"/>
      <c r="X31" s="34"/>
      <c r="Y31" s="34">
        <v>1035</v>
      </c>
      <c r="Z31" s="34"/>
      <c r="AA31" s="34"/>
      <c r="AB31" s="34"/>
      <c r="AC31" s="34"/>
      <c r="AD31" s="35">
        <v>41.4</v>
      </c>
      <c r="AE31" s="35"/>
      <c r="AF31" s="35"/>
      <c r="AG31" s="35"/>
      <c r="AH31" s="27">
        <v>993.6</v>
      </c>
      <c r="AI31" s="27"/>
      <c r="AJ31" s="27"/>
      <c r="AK31" s="27"/>
      <c r="AL31" s="28"/>
      <c r="AM31" s="17"/>
      <c r="AN31" s="18">
        <f>AH31*1.1</f>
        <v>1092.96</v>
      </c>
      <c r="AO31" s="18">
        <v>20</v>
      </c>
      <c r="AP31" s="19"/>
    </row>
    <row r="32" spans="2:42" ht="32.25" customHeight="1">
      <c r="B32" s="29">
        <v>13</v>
      </c>
      <c r="C32" s="29"/>
      <c r="D32" s="30" t="s">
        <v>61</v>
      </c>
      <c r="E32" s="30"/>
      <c r="F32" s="30"/>
      <c r="G32" s="30"/>
      <c r="H32" s="31" t="s">
        <v>41</v>
      </c>
      <c r="I32" s="31"/>
      <c r="J32" s="31"/>
      <c r="K32" s="31"/>
      <c r="L32" s="31"/>
      <c r="M32" s="31"/>
      <c r="N32" s="31"/>
      <c r="O32" s="31"/>
      <c r="P32" s="32">
        <v>1</v>
      </c>
      <c r="Q32" s="32"/>
      <c r="R32" s="32"/>
      <c r="S32" s="33" t="s">
        <v>29</v>
      </c>
      <c r="T32" s="33"/>
      <c r="U32" s="34">
        <v>1305</v>
      </c>
      <c r="V32" s="34"/>
      <c r="W32" s="34"/>
      <c r="X32" s="34"/>
      <c r="Y32" s="34">
        <v>1305</v>
      </c>
      <c r="Z32" s="34"/>
      <c r="AA32" s="34"/>
      <c r="AB32" s="34"/>
      <c r="AC32" s="34"/>
      <c r="AD32" s="35">
        <v>52.2</v>
      </c>
      <c r="AE32" s="35"/>
      <c r="AF32" s="35"/>
      <c r="AG32" s="35"/>
      <c r="AH32" s="36">
        <v>1252.8</v>
      </c>
      <c r="AI32" s="36"/>
      <c r="AJ32" s="36"/>
      <c r="AK32" s="36"/>
      <c r="AL32" s="37"/>
      <c r="AM32" s="16"/>
      <c r="AN32" s="55">
        <f>AH32</f>
        <v>1252.8</v>
      </c>
      <c r="AO32" s="13">
        <v>20</v>
      </c>
      <c r="AP32" s="14">
        <f>SUM(AN30:AO32)</f>
        <v>13465.73</v>
      </c>
    </row>
    <row r="33" spans="2:42" ht="32.25" customHeight="1">
      <c r="B33" s="29">
        <v>10</v>
      </c>
      <c r="C33" s="29"/>
      <c r="D33" s="30" t="s">
        <v>56</v>
      </c>
      <c r="E33" s="30"/>
      <c r="F33" s="30"/>
      <c r="G33" s="30"/>
      <c r="H33" s="31" t="s">
        <v>38</v>
      </c>
      <c r="I33" s="31"/>
      <c r="J33" s="31"/>
      <c r="K33" s="31"/>
      <c r="L33" s="31"/>
      <c r="M33" s="31"/>
      <c r="N33" s="31"/>
      <c r="O33" s="31"/>
      <c r="P33" s="32">
        <v>1</v>
      </c>
      <c r="Q33" s="32"/>
      <c r="R33" s="32"/>
      <c r="S33" s="33" t="s">
        <v>29</v>
      </c>
      <c r="T33" s="33"/>
      <c r="U33" s="34">
        <v>9630</v>
      </c>
      <c r="V33" s="34"/>
      <c r="W33" s="34"/>
      <c r="X33" s="34"/>
      <c r="Y33" s="34">
        <v>9630</v>
      </c>
      <c r="Z33" s="34"/>
      <c r="AA33" s="34"/>
      <c r="AB33" s="34"/>
      <c r="AC33" s="34"/>
      <c r="AD33" s="35">
        <v>385.2</v>
      </c>
      <c r="AE33" s="35"/>
      <c r="AF33" s="35"/>
      <c r="AG33" s="35"/>
      <c r="AH33" s="36">
        <v>9244.8</v>
      </c>
      <c r="AI33" s="36"/>
      <c r="AJ33" s="36"/>
      <c r="AK33" s="36"/>
      <c r="AL33" s="36"/>
      <c r="AN33">
        <f>AH33*1.15</f>
        <v>10631.519999999999</v>
      </c>
      <c r="AO33">
        <v>55</v>
      </c>
      <c r="AP33">
        <f>SUM(AN33:AO33)</f>
        <v>10686.519999999999</v>
      </c>
    </row>
    <row r="34" spans="2:42" ht="21.75" customHeight="1">
      <c r="B34" s="29">
        <v>11</v>
      </c>
      <c r="C34" s="29"/>
      <c r="D34" s="30" t="s">
        <v>53</v>
      </c>
      <c r="E34" s="30"/>
      <c r="F34" s="30"/>
      <c r="G34" s="30"/>
      <c r="H34" s="31" t="s">
        <v>39</v>
      </c>
      <c r="I34" s="31"/>
      <c r="J34" s="31"/>
      <c r="K34" s="31"/>
      <c r="L34" s="31"/>
      <c r="M34" s="31"/>
      <c r="N34" s="31"/>
      <c r="O34" s="31"/>
      <c r="P34" s="32">
        <v>1</v>
      </c>
      <c r="Q34" s="32"/>
      <c r="R34" s="32"/>
      <c r="S34" s="33" t="s">
        <v>29</v>
      </c>
      <c r="T34" s="33"/>
      <c r="U34" s="34">
        <v>5310</v>
      </c>
      <c r="V34" s="34"/>
      <c r="W34" s="34"/>
      <c r="X34" s="34"/>
      <c r="Y34" s="34">
        <v>5310</v>
      </c>
      <c r="Z34" s="34"/>
      <c r="AA34" s="34"/>
      <c r="AB34" s="34"/>
      <c r="AC34" s="34"/>
      <c r="AD34" s="35">
        <v>212.4</v>
      </c>
      <c r="AE34" s="35"/>
      <c r="AF34" s="35"/>
      <c r="AG34" s="35"/>
      <c r="AH34" s="36">
        <v>5097.6</v>
      </c>
      <c r="AI34" s="36"/>
      <c r="AJ34" s="36"/>
      <c r="AK34" s="36"/>
      <c r="AL34" s="36"/>
      <c r="AN34">
        <f>AH34*1.12</f>
        <v>5709.312000000001</v>
      </c>
      <c r="AO34">
        <v>55</v>
      </c>
      <c r="AP34">
        <f>SUM(AN34:AO34)</f>
        <v>5764.312000000001</v>
      </c>
    </row>
    <row r="35" spans="2:38" ht="6.75" customHeight="1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2"/>
      <c r="V35" s="3"/>
      <c r="W35" s="3"/>
      <c r="X35" s="3"/>
      <c r="Y35" s="2"/>
      <c r="Z35" s="3"/>
      <c r="AA35" s="3"/>
      <c r="AB35" s="3"/>
      <c r="AC35" s="3"/>
      <c r="AD35" s="2"/>
      <c r="AE35" s="3"/>
      <c r="AF35" s="3"/>
      <c r="AG35" s="3"/>
      <c r="AH35" s="2"/>
      <c r="AI35" s="3"/>
      <c r="AJ35" s="3"/>
      <c r="AK35" s="3"/>
      <c r="AL35" s="3"/>
    </row>
    <row r="36" spans="21:38" ht="12.75">
      <c r="U36" s="25" t="s">
        <v>42</v>
      </c>
      <c r="V36" s="25"/>
      <c r="W36" s="25"/>
      <c r="X36" s="25"/>
      <c r="Y36" s="26">
        <v>54360.31</v>
      </c>
      <c r="Z36" s="26"/>
      <c r="AA36" s="26"/>
      <c r="AB36" s="26"/>
      <c r="AC36" s="26"/>
      <c r="AD36" s="26">
        <v>1752.31</v>
      </c>
      <c r="AE36" s="26"/>
      <c r="AF36" s="26"/>
      <c r="AG36" s="26"/>
      <c r="AH36" s="26">
        <v>52608</v>
      </c>
      <c r="AI36" s="26"/>
      <c r="AJ36" s="26"/>
      <c r="AK36" s="26"/>
      <c r="AL36" s="26"/>
    </row>
    <row r="37" ht="12.75">
      <c r="X37" s="4" t="s">
        <v>43</v>
      </c>
    </row>
    <row r="38" spans="20:38" ht="12.75">
      <c r="T38" s="25" t="s">
        <v>44</v>
      </c>
      <c r="U38" s="25"/>
      <c r="V38" s="25"/>
      <c r="W38" s="25"/>
      <c r="X38" s="25"/>
      <c r="AH38" s="26">
        <v>52608</v>
      </c>
      <c r="AI38" s="26"/>
      <c r="AJ38" s="26"/>
      <c r="AK38" s="26"/>
      <c r="AL38" s="26"/>
    </row>
    <row r="39" spans="2:38" ht="12.75">
      <c r="B39" s="22" t="s">
        <v>45</v>
      </c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</row>
    <row r="40" spans="2:38" ht="12.75">
      <c r="B40" s="23" t="s">
        <v>46</v>
      </c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</row>
    <row r="41" ht="6.75" customHeight="1"/>
    <row r="42" spans="2:38" ht="6.75" customHeight="1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</row>
    <row r="44" spans="2:38" ht="12.75">
      <c r="B44" s="24" t="s">
        <v>47</v>
      </c>
      <c r="C44" s="24"/>
      <c r="D44" s="24"/>
      <c r="E44" s="24"/>
      <c r="F44" s="24"/>
      <c r="H44" s="20"/>
      <c r="I44" s="20"/>
      <c r="J44" s="20"/>
      <c r="K44" s="20"/>
      <c r="L44" s="20"/>
      <c r="M44" s="20"/>
      <c r="N44" s="20"/>
      <c r="O44" s="20"/>
      <c r="P44" s="20"/>
      <c r="R44" s="6"/>
      <c r="S44" s="6"/>
      <c r="T44" s="6"/>
      <c r="U44" s="6"/>
      <c r="V44" s="6"/>
      <c r="W44" s="6"/>
      <c r="X44" s="6"/>
      <c r="Y44" s="6"/>
      <c r="Z44" s="6"/>
      <c r="AA44" s="7"/>
      <c r="AC44" s="20" t="s">
        <v>48</v>
      </c>
      <c r="AD44" s="20"/>
      <c r="AE44" s="20"/>
      <c r="AF44" s="20"/>
      <c r="AG44" s="20"/>
      <c r="AH44" s="20"/>
      <c r="AI44" s="20"/>
      <c r="AJ44" s="20"/>
      <c r="AK44" s="20"/>
      <c r="AL44" s="20"/>
    </row>
    <row r="45" spans="8:38" ht="11.25">
      <c r="H45" s="21" t="s">
        <v>49</v>
      </c>
      <c r="I45" s="21"/>
      <c r="J45" s="21"/>
      <c r="K45" s="21"/>
      <c r="L45" s="21"/>
      <c r="M45" s="21"/>
      <c r="N45" s="21"/>
      <c r="O45" s="21"/>
      <c r="P45" s="21"/>
      <c r="R45" s="21" t="s">
        <v>50</v>
      </c>
      <c r="S45" s="21"/>
      <c r="T45" s="21"/>
      <c r="U45" s="21"/>
      <c r="V45" s="21"/>
      <c r="W45" s="21"/>
      <c r="X45" s="21"/>
      <c r="Y45" s="21"/>
      <c r="Z45" s="21"/>
      <c r="AA45" s="21"/>
      <c r="AC45" s="21" t="s">
        <v>51</v>
      </c>
      <c r="AD45" s="21"/>
      <c r="AE45" s="21"/>
      <c r="AF45" s="21"/>
      <c r="AG45" s="21"/>
      <c r="AH45" s="21"/>
      <c r="AI45" s="21"/>
      <c r="AJ45" s="21"/>
      <c r="AK45" s="21"/>
      <c r="AL45" s="21"/>
    </row>
    <row r="46" spans="9:38" ht="12.75">
      <c r="I46" s="8"/>
      <c r="J46" s="8"/>
      <c r="K46" s="8"/>
      <c r="L46" s="8"/>
      <c r="M46" s="8"/>
      <c r="N46" s="8"/>
      <c r="O46" s="8"/>
      <c r="P46" s="8"/>
      <c r="Q46" s="9"/>
      <c r="R46" s="9"/>
      <c r="S46" s="9"/>
      <c r="T46" s="9"/>
      <c r="U46" s="9"/>
      <c r="V46" s="9"/>
      <c r="W46" s="9"/>
      <c r="X46" s="9"/>
      <c r="Y46" s="9"/>
      <c r="Z46" s="8"/>
      <c r="AA46" s="8"/>
      <c r="AB46" s="9"/>
      <c r="AC46" s="10"/>
      <c r="AD46" s="8"/>
      <c r="AE46" s="8"/>
      <c r="AF46" s="8"/>
      <c r="AG46" s="8"/>
      <c r="AH46" s="8"/>
      <c r="AI46" s="8"/>
      <c r="AJ46" s="8"/>
      <c r="AK46" s="8"/>
      <c r="AL46" s="8"/>
    </row>
    <row r="47" spans="2:38" ht="12.75">
      <c r="B47" s="5" t="s">
        <v>52</v>
      </c>
      <c r="I47" s="8"/>
      <c r="J47" s="8"/>
      <c r="K47" s="8"/>
      <c r="L47" s="8"/>
      <c r="M47" s="8"/>
      <c r="N47" s="8"/>
      <c r="O47" s="8"/>
      <c r="P47" s="8"/>
      <c r="R47" s="6"/>
      <c r="S47" s="6"/>
      <c r="T47" s="6"/>
      <c r="U47" s="6"/>
      <c r="V47" s="6"/>
      <c r="W47" s="6"/>
      <c r="X47" s="6"/>
      <c r="Y47" s="6"/>
      <c r="Z47" s="6"/>
      <c r="AA47" s="7"/>
      <c r="AC47" s="20" t="s">
        <v>48</v>
      </c>
      <c r="AD47" s="20"/>
      <c r="AE47" s="20"/>
      <c r="AF47" s="20"/>
      <c r="AG47" s="20"/>
      <c r="AH47" s="20"/>
      <c r="AI47" s="20"/>
      <c r="AJ47" s="20"/>
      <c r="AK47" s="20"/>
      <c r="AL47" s="20"/>
    </row>
    <row r="48" spans="18:38" ht="11.25">
      <c r="R48" s="21" t="s">
        <v>50</v>
      </c>
      <c r="S48" s="21"/>
      <c r="T48" s="21"/>
      <c r="U48" s="21"/>
      <c r="V48" s="21"/>
      <c r="W48" s="21"/>
      <c r="X48" s="21"/>
      <c r="Y48" s="21"/>
      <c r="Z48" s="21"/>
      <c r="AA48" s="21"/>
      <c r="AC48" s="21" t="s">
        <v>51</v>
      </c>
      <c r="AD48" s="21"/>
      <c r="AE48" s="21"/>
      <c r="AF48" s="21"/>
      <c r="AG48" s="21"/>
      <c r="AH48" s="21"/>
      <c r="AI48" s="21"/>
      <c r="AJ48" s="21"/>
      <c r="AK48" s="21"/>
      <c r="AL48" s="21"/>
    </row>
  </sheetData>
  <sheetProtection/>
  <mergeCells count="167">
    <mergeCell ref="B1:AL1"/>
    <mergeCell ref="B3:S4"/>
    <mergeCell ref="T3:V3"/>
    <mergeCell ref="W3:AL3"/>
    <mergeCell ref="T4:V5"/>
    <mergeCell ref="W4:AL5"/>
    <mergeCell ref="B5:S5"/>
    <mergeCell ref="B6:C6"/>
    <mergeCell ref="D6:J6"/>
    <mergeCell ref="K6:L6"/>
    <mergeCell ref="M6:S6"/>
    <mergeCell ref="T6:V9"/>
    <mergeCell ref="W6:AL9"/>
    <mergeCell ref="B7:S8"/>
    <mergeCell ref="B9:S9"/>
    <mergeCell ref="B11:AL11"/>
    <mergeCell ref="B13:G13"/>
    <mergeCell ref="H13:AL13"/>
    <mergeCell ref="B15:G15"/>
    <mergeCell ref="H15:AL15"/>
    <mergeCell ref="B17:G17"/>
    <mergeCell ref="H17:AL17"/>
    <mergeCell ref="B19:G19"/>
    <mergeCell ref="H19:AL19"/>
    <mergeCell ref="B21:C21"/>
    <mergeCell ref="D21:G21"/>
    <mergeCell ref="H21:O21"/>
    <mergeCell ref="P21:R21"/>
    <mergeCell ref="S21:T21"/>
    <mergeCell ref="U21:X21"/>
    <mergeCell ref="Y21:AC21"/>
    <mergeCell ref="AD21:AG21"/>
    <mergeCell ref="AH21:AL21"/>
    <mergeCell ref="B22:C22"/>
    <mergeCell ref="D22:G22"/>
    <mergeCell ref="H22:O22"/>
    <mergeCell ref="P22:R22"/>
    <mergeCell ref="S22:T22"/>
    <mergeCell ref="U22:X22"/>
    <mergeCell ref="Y22:AC22"/>
    <mergeCell ref="AD22:AG22"/>
    <mergeCell ref="AH22:AL22"/>
    <mergeCell ref="B23:C23"/>
    <mergeCell ref="D23:G23"/>
    <mergeCell ref="H23:O23"/>
    <mergeCell ref="P23:R23"/>
    <mergeCell ref="S23:T23"/>
    <mergeCell ref="U23:X23"/>
    <mergeCell ref="Y23:AC23"/>
    <mergeCell ref="AD23:AG23"/>
    <mergeCell ref="AH23:AL23"/>
    <mergeCell ref="B24:C24"/>
    <mergeCell ref="D24:G24"/>
    <mergeCell ref="H24:O24"/>
    <mergeCell ref="P24:R24"/>
    <mergeCell ref="S24:T24"/>
    <mergeCell ref="U24:X24"/>
    <mergeCell ref="Y24:AC24"/>
    <mergeCell ref="AD24:AG24"/>
    <mergeCell ref="AH24:AL24"/>
    <mergeCell ref="B25:C25"/>
    <mergeCell ref="D25:G25"/>
    <mergeCell ref="H25:O25"/>
    <mergeCell ref="P25:R25"/>
    <mergeCell ref="S25:T25"/>
    <mergeCell ref="U25:X25"/>
    <mergeCell ref="Y25:AC25"/>
    <mergeCell ref="AD25:AG25"/>
    <mergeCell ref="AH25:AL25"/>
    <mergeCell ref="B26:C26"/>
    <mergeCell ref="D26:G26"/>
    <mergeCell ref="H26:O26"/>
    <mergeCell ref="P26:R26"/>
    <mergeCell ref="S26:T26"/>
    <mergeCell ref="U26:X26"/>
    <mergeCell ref="Y26:AC26"/>
    <mergeCell ref="AD26:AG26"/>
    <mergeCell ref="AH26:AL26"/>
    <mergeCell ref="B27:C27"/>
    <mergeCell ref="D27:G27"/>
    <mergeCell ref="H27:O27"/>
    <mergeCell ref="P27:R27"/>
    <mergeCell ref="S27:T27"/>
    <mergeCell ref="U27:X27"/>
    <mergeCell ref="Y27:AC27"/>
    <mergeCell ref="AD27:AG27"/>
    <mergeCell ref="AH27:AL27"/>
    <mergeCell ref="B28:C28"/>
    <mergeCell ref="D28:G28"/>
    <mergeCell ref="H28:O28"/>
    <mergeCell ref="P28:R28"/>
    <mergeCell ref="S28:T28"/>
    <mergeCell ref="U28:X28"/>
    <mergeCell ref="Y28:AC28"/>
    <mergeCell ref="AD28:AG28"/>
    <mergeCell ref="AH28:AL28"/>
    <mergeCell ref="B29:C29"/>
    <mergeCell ref="D29:G29"/>
    <mergeCell ref="H29:O29"/>
    <mergeCell ref="P29:R29"/>
    <mergeCell ref="S29:T29"/>
    <mergeCell ref="U29:X29"/>
    <mergeCell ref="Y29:AC29"/>
    <mergeCell ref="AD29:AG29"/>
    <mergeCell ref="AH29:AL29"/>
    <mergeCell ref="B30:C30"/>
    <mergeCell ref="D30:G30"/>
    <mergeCell ref="H30:O30"/>
    <mergeCell ref="P30:R30"/>
    <mergeCell ref="S30:T30"/>
    <mergeCell ref="U30:X30"/>
    <mergeCell ref="Y30:AC30"/>
    <mergeCell ref="AD30:AG30"/>
    <mergeCell ref="AH30:AL30"/>
    <mergeCell ref="B33:C33"/>
    <mergeCell ref="D33:G33"/>
    <mergeCell ref="H33:O33"/>
    <mergeCell ref="P33:R33"/>
    <mergeCell ref="S33:T33"/>
    <mergeCell ref="U33:X33"/>
    <mergeCell ref="Y33:AC33"/>
    <mergeCell ref="AD33:AG33"/>
    <mergeCell ref="AH33:AL33"/>
    <mergeCell ref="B34:C34"/>
    <mergeCell ref="D34:G34"/>
    <mergeCell ref="H34:O34"/>
    <mergeCell ref="P34:R34"/>
    <mergeCell ref="S34:T34"/>
    <mergeCell ref="U34:X34"/>
    <mergeCell ref="Y34:AC34"/>
    <mergeCell ref="AD34:AG34"/>
    <mergeCell ref="AH34:AL34"/>
    <mergeCell ref="B31:C31"/>
    <mergeCell ref="D31:G31"/>
    <mergeCell ref="H31:O31"/>
    <mergeCell ref="P31:R31"/>
    <mergeCell ref="S31:T31"/>
    <mergeCell ref="U31:X31"/>
    <mergeCell ref="Y31:AC31"/>
    <mergeCell ref="AD31:AG31"/>
    <mergeCell ref="AH31:AL31"/>
    <mergeCell ref="B32:C32"/>
    <mergeCell ref="D32:G32"/>
    <mergeCell ref="H32:O32"/>
    <mergeCell ref="P32:R32"/>
    <mergeCell ref="S32:T32"/>
    <mergeCell ref="U32:X32"/>
    <mergeCell ref="Y32:AC32"/>
    <mergeCell ref="AD32:AG32"/>
    <mergeCell ref="AH32:AL32"/>
    <mergeCell ref="AC45:AL45"/>
    <mergeCell ref="U36:X36"/>
    <mergeCell ref="Y36:AC36"/>
    <mergeCell ref="AD36:AG36"/>
    <mergeCell ref="AH36:AL36"/>
    <mergeCell ref="T38:X38"/>
    <mergeCell ref="AH38:AL38"/>
    <mergeCell ref="AC47:AL47"/>
    <mergeCell ref="R48:AA48"/>
    <mergeCell ref="AC48:AL48"/>
    <mergeCell ref="B39:AL39"/>
    <mergeCell ref="B40:AL40"/>
    <mergeCell ref="B44:F44"/>
    <mergeCell ref="H44:P44"/>
    <mergeCell ref="AC44:AL44"/>
    <mergeCell ref="H45:P45"/>
    <mergeCell ref="R45:AA4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Настя</dc:creator>
  <cp:keywords/>
  <dc:description/>
  <cp:lastModifiedBy>Настя</cp:lastModifiedBy>
  <cp:lastPrinted>2012-06-08T10:58:02Z</cp:lastPrinted>
  <dcterms:created xsi:type="dcterms:W3CDTF">2012-06-08T10:58:02Z</dcterms:created>
  <dcterms:modified xsi:type="dcterms:W3CDTF">2012-06-17T12:16:25Z</dcterms:modified>
  <cp:category/>
  <cp:version/>
  <cp:contentType/>
  <cp:contentStatus/>
  <cp:revision>1</cp:revision>
</cp:coreProperties>
</file>