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<sst xmlns="http://schemas.openxmlformats.org/spreadsheetml/2006/main" count="203" uniqueCount="132">
  <si>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</si>
  <si>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</si>
  <si>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</si>
  <si>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</si>
  <si>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</si>
  <si>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</si>
  <si>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</si>
  <si>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</si>
  <si>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</si>
  <si>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графит, арт. Amsterdam Камея          </t>
  </si>
  <si>
    <t xml:space="preserve">Amsterdam Камея          </t>
  </si>
  <si>
    <t>шт</t>
  </si>
  <si>
    <t>комплект шапка+шарф коричнево-розовый, арт. ANGELINA  Камея</t>
  </si>
  <si>
    <t>ANGELINA  Камея</t>
  </si>
  <si>
    <t>шапка черный, арт. CAMILLA Камея</t>
  </si>
  <si>
    <t>CAMILLA Камея</t>
  </si>
  <si>
    <t xml:space="preserve">бандана красный, арт. Dakota Камея             </t>
  </si>
  <si>
    <t xml:space="preserve">Dakota Камея             </t>
  </si>
  <si>
    <t>шт.</t>
  </si>
  <si>
    <t>шапка светло-коричневый, арт. JULIETA  Камея</t>
  </si>
  <si>
    <t>JULIETA  Камея</t>
  </si>
  <si>
    <t xml:space="preserve">шапка-труба, белый, арт. Kominy Камея             </t>
  </si>
  <si>
    <t xml:space="preserve">Kominy Камея             </t>
  </si>
  <si>
    <t>берет серо-черный, арт. LARISSA  Камея</t>
  </si>
  <si>
    <t>LARISSA  Камея</t>
  </si>
  <si>
    <t xml:space="preserve">ушанка молочный, арт. MARGHERITA Камея         </t>
  </si>
  <si>
    <t xml:space="preserve">MARGHERITA Камея         </t>
  </si>
  <si>
    <t xml:space="preserve">шапка капучино, арт. Modena Камея             </t>
  </si>
  <si>
    <t xml:space="preserve">Modena Камея             </t>
  </si>
  <si>
    <t xml:space="preserve">шапка, черный, арт. Nevada Камея             </t>
  </si>
  <si>
    <t xml:space="preserve">Nevada Камея             </t>
  </si>
  <si>
    <t>шапка светло-бежевый, арт. PENELOPE  Камея</t>
  </si>
  <si>
    <t>PENELOPE  Камея</t>
  </si>
  <si>
    <t>шапка бежевый, арт. PENELOPE  Камея</t>
  </si>
  <si>
    <t xml:space="preserve">шапка, шоколад, арт. Pragve Камея             </t>
  </si>
  <si>
    <t xml:space="preserve">Pragve Камея             </t>
  </si>
  <si>
    <t xml:space="preserve">ушанка белый, арт. Uszanka Azur Камея       </t>
  </si>
  <si>
    <t xml:space="preserve">Uszanka Azur Камея       </t>
  </si>
  <si>
    <t xml:space="preserve">шапка, молочный, арт. Verona Bandik Камея      </t>
  </si>
  <si>
    <t xml:space="preserve">Verona Bandik Камея      </t>
  </si>
  <si>
    <t xml:space="preserve">шапка, розовый, арт. Vilnius Камея            </t>
  </si>
  <si>
    <t xml:space="preserve">Vilnius Камея            </t>
  </si>
  <si>
    <t>шапка светло-серый, арт. CAMILLA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</si>
  <si>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</si>
  <si>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</si>
  <si>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CYNTIA/628               </t>
  </si>
  <si>
    <t xml:space="preserve">CYNTIA/628               </t>
  </si>
  <si>
    <t xml:space="preserve">шапка женская, арт. EMANUELA/517             </t>
  </si>
  <si>
    <t xml:space="preserve">EMANUELA/517             </t>
  </si>
  <si>
    <t xml:space="preserve">шляпа женская, арт. KORNELIA/018-549         </t>
  </si>
  <si>
    <t xml:space="preserve">KORNELIA/018-549         </t>
  </si>
  <si>
    <t xml:space="preserve">берет женский, арт. WILMA BERET/857          </t>
  </si>
  <si>
    <t xml:space="preserve">WILMA BERET/857          </t>
  </si>
  <si>
    <t>блузка женская индиго 164-108-116 (54), арт. MARGARET/031</t>
  </si>
  <si>
    <t>MARGARET/031</t>
  </si>
  <si>
    <t>блузка женская черный 164-104-112 (52), арт. MARY/004</t>
  </si>
  <si>
    <t>MARY/004</t>
  </si>
  <si>
    <t>блузка женская черный 164-108-116 (54), арт. MARY/004</t>
  </si>
  <si>
    <t>туника женская темно-серый 164-104-112 (52), арт. MIRASOL/029</t>
  </si>
  <si>
    <t>MIRASOL/029</t>
  </si>
  <si>
    <t>туника женская черный 164-104-112 (52), арт. MONTEGA/004</t>
  </si>
  <si>
    <t>MONTEGA/004</t>
  </si>
  <si>
    <t xml:space="preserve">шапка, светло-серый, арт. Moscow Камея             </t>
  </si>
  <si>
    <t xml:space="preserve">Moscow Камея             </t>
  </si>
  <si>
    <t xml:space="preserve">НютаАнюта </t>
  </si>
  <si>
    <t xml:space="preserve">FISTASHKA***** </t>
  </si>
  <si>
    <t xml:space="preserve">LiZa23 </t>
  </si>
  <si>
    <t>marusya7</t>
  </si>
  <si>
    <t xml:space="preserve">Iren_V </t>
  </si>
  <si>
    <t xml:space="preserve">n-pankova </t>
  </si>
  <si>
    <t xml:space="preserve">Марина Николаева </t>
  </si>
  <si>
    <t xml:space="preserve">elena.lilac </t>
  </si>
  <si>
    <t xml:space="preserve">туфелька </t>
  </si>
  <si>
    <t>tnm1980</t>
  </si>
  <si>
    <t xml:space="preserve">КотоПуз </t>
  </si>
  <si>
    <t xml:space="preserve">бии </t>
  </si>
  <si>
    <t xml:space="preserve">natasha-v05 </t>
  </si>
  <si>
    <t xml:space="preserve">юльчик*** </t>
  </si>
  <si>
    <t xml:space="preserve">apsha </t>
  </si>
  <si>
    <t xml:space="preserve">Ирина-Bagira </t>
  </si>
  <si>
    <t>я</t>
  </si>
  <si>
    <t xml:space="preserve">КаралеваИ </t>
  </si>
  <si>
    <t xml:space="preserve">Mama_Boriski </t>
  </si>
  <si>
    <t>trubadurochka</t>
  </si>
  <si>
    <t>Loric76</t>
  </si>
  <si>
    <t xml:space="preserve">Светлячёк 77 </t>
  </si>
  <si>
    <t xml:space="preserve">Сумма </t>
  </si>
  <si>
    <t>с ОРГ к сдаче</t>
  </si>
  <si>
    <t>блузка женская бежевый 164-092-100 (46), арт. EWA/020</t>
  </si>
  <si>
    <t>EWA/020</t>
  </si>
  <si>
    <t>Без НДС</t>
  </si>
  <si>
    <t>берет женский, молочный, 11, арт. 000452 FLORA SUPER</t>
  </si>
  <si>
    <t>000452 FLORA SUPER</t>
  </si>
  <si>
    <t>берет женский, хаки, 11,5, арт. 060463 FLORA SUPER</t>
  </si>
  <si>
    <t>060463 FLORA SUPER</t>
  </si>
  <si>
    <t>берет женский, светло-коричневый, 11,5, арт. 070734 FLORA SUPER</t>
  </si>
  <si>
    <t>070734 FLORA SUPER</t>
  </si>
  <si>
    <t>берет женский, черный, 11, арт. 090018 FLORA SUPER</t>
  </si>
  <si>
    <t>090018 FLORA SUPER</t>
  </si>
  <si>
    <t>берет женский, кремовый, 11,5, арт. 170284 FLORA SUPER</t>
  </si>
  <si>
    <t>170284 FLORA SUPER</t>
  </si>
  <si>
    <t xml:space="preserve">шапка женская, арт. CYNTIA/018               </t>
  </si>
  <si>
    <t xml:space="preserve">CYNTIA/018               </t>
  </si>
  <si>
    <t xml:space="preserve">берет женский, арт. EVA/452                  </t>
  </si>
  <si>
    <t xml:space="preserve">EVA/452                  </t>
  </si>
  <si>
    <t xml:space="preserve">шапка женская, арт. EMANUELA/628             </t>
  </si>
  <si>
    <t xml:space="preserve">EMANUELA/628             </t>
  </si>
  <si>
    <t xml:space="preserve">берет женский, арт. PERLA/164                </t>
  </si>
  <si>
    <t xml:space="preserve">PERLA/164                </t>
  </si>
  <si>
    <t>комплект шапка+шарф бежевый с коричневым, арт. ANGELINA  Камея</t>
  </si>
  <si>
    <t>шапка молочный, арт. CAMILLA Камея</t>
  </si>
  <si>
    <t xml:space="preserve">шапка, молочный, арт. Buenos Aires Камея       </t>
  </si>
  <si>
    <t xml:space="preserve">Buenos Aires Камея       </t>
  </si>
  <si>
    <t xml:space="preserve">шапка, розовый, арт. Florida Камея            </t>
  </si>
  <si>
    <t xml:space="preserve">Florida Камея            </t>
  </si>
  <si>
    <t xml:space="preserve">берет графит-серый, арт. LILIANA Камея            </t>
  </si>
  <si>
    <t xml:space="preserve">LILIANA Камея            </t>
  </si>
  <si>
    <t xml:space="preserve">шапка, коричневый, арт. Natalia Камея            </t>
  </si>
  <si>
    <t xml:space="preserve">Natalia Камея            </t>
  </si>
  <si>
    <t xml:space="preserve">Vanilly 
</t>
  </si>
  <si>
    <t>Пчелка_Майя</t>
  </si>
  <si>
    <t xml:space="preserve">Яковка 
</t>
  </si>
  <si>
    <t xml:space="preserve">юльчик*** 
</t>
  </si>
  <si>
    <t xml:space="preserve">Almamia 
</t>
  </si>
  <si>
    <t xml:space="preserve">n-pankova 
</t>
  </si>
  <si>
    <t>Танич7</t>
  </si>
  <si>
    <t xml:space="preserve">НатКо 
</t>
  </si>
  <si>
    <t>ola.slat</t>
  </si>
  <si>
    <t xml:space="preserve">а-в-г-у-с-т-а 
</t>
  </si>
  <si>
    <t xml:space="preserve">Наталья0733 
</t>
  </si>
  <si>
    <t xml:space="preserve">ELenushka 
</t>
  </si>
  <si>
    <t xml:space="preserve">Nataly82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</si>
</sst>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0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73" fontId="0" fillId="0" borderId="16" xfId="0" applyNumberFormat="1" applyFont="1" applyBorder="1" applyAlignment="1">
      <alignment horizontal="right" vertical="top"/>
    </xf>
    <xf numFmtId="1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center" vertical="top"/>
    </xf>
    <xf numFmtId="173" fontId="0" fillId="0" borderId="19" xfId="0" applyNumberFormat="1" applyFont="1" applyBorder="1" applyAlignment="1">
      <alignment horizontal="right" vertical="top"/>
    </xf>
    <xf numFmtId="0" fontId="0" fillId="0" borderId="14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1" fontId="0" fillId="0" borderId="20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173" fontId="0" fillId="0" borderId="22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12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7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20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 vertical="top"/>
    </xf>
    <xf numFmtId="0" fontId="4" fillId="0" borderId="24" xfId="0" applyNumberFormat="1" applyFont="1" applyBorder="1" applyAlignment="1">
      <alignment horizontal="left" vertical="top"/>
    </xf>
    <xf numFmtId="1" fontId="4" fillId="0" borderId="24" xfId="0" applyNumberFormat="1" applyFont="1" applyBorder="1" applyAlignment="1">
      <alignment horizontal="left" vertical="top"/>
    </xf>
    <xf numFmtId="0" fontId="0" fillId="0" borderId="14" xfId="0" applyNumberForma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center" vertical="top"/>
    </xf>
    <xf numFmtId="2" fontId="0" fillId="0" borderId="19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26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2" fontId="0" fillId="0" borderId="16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center" vertical="top"/>
    </xf>
    <xf numFmtId="2" fontId="0" fillId="0" borderId="22" xfId="0" applyNumberFormat="1" applyFont="1" applyBorder="1" applyAlignment="1">
      <alignment horizontal="right" vertical="top"/>
    </xf>
    <xf numFmtId="2" fontId="0" fillId="0" borderId="28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1" fontId="1" fillId="0" borderId="11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left" vertical="top"/>
    </xf>
    <xf numFmtId="1" fontId="4" fillId="0" borderId="31" xfId="0" applyNumberFormat="1" applyFont="1" applyBorder="1" applyAlignment="1">
      <alignment horizontal="left" vertical="top"/>
    </xf>
    <xf numFmtId="2" fontId="0" fillId="0" borderId="2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3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47"/>
  <sheetViews>
    <sheetView tabSelected="1" zoomScalePageLayoutView="0" workbookViewId="0" topLeftCell="A1">
      <selection activeCell="W52" sqref="W52"/>
    </sheetView>
  </sheetViews>
  <sheetFormatPr defaultColWidth="10.66015625" defaultRowHeight="11.25"/>
  <cols>
    <col min="1" max="1" width="20.5" style="1" customWidth="1"/>
    <col min="2" max="2" width="7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17.33203125" style="1" customWidth="1"/>
    <col min="15" max="15" width="1.83203125" style="1" hidden="1" customWidth="1"/>
    <col min="16" max="16" width="4.5" style="1" hidden="1" customWidth="1"/>
    <col min="17" max="17" width="3.5" style="1" hidden="1" customWidth="1"/>
    <col min="18" max="18" width="0.82421875" style="1" hidden="1" customWidth="1"/>
    <col min="19" max="19" width="9" style="1" customWidth="1"/>
    <col min="20" max="20" width="0.4921875" style="1" customWidth="1"/>
    <col min="21" max="21" width="5.5" style="1" customWidth="1"/>
  </cols>
  <sheetData>
    <row r="1" spans="1:23" s="3" customFormat="1" ht="10.5" customHeight="1">
      <c r="A1" s="4"/>
      <c r="B1" s="70" t="s">
        <v>0</v>
      </c>
      <c r="C1" s="72" t="s">
        <v>1</v>
      </c>
      <c r="D1" s="72"/>
      <c r="E1" s="72"/>
      <c r="F1" s="72"/>
      <c r="G1" s="72"/>
      <c r="H1" s="72"/>
      <c r="I1" s="72" t="s">
        <v>2</v>
      </c>
      <c r="J1" s="72"/>
      <c r="K1" s="72"/>
      <c r="L1" s="72"/>
      <c r="M1" s="70" t="s">
        <v>3</v>
      </c>
      <c r="N1" s="70" t="s">
        <v>4</v>
      </c>
      <c r="O1" s="70"/>
      <c r="P1" s="70"/>
      <c r="Q1" s="70"/>
      <c r="R1" s="70"/>
      <c r="S1" s="70" t="s">
        <v>5</v>
      </c>
      <c r="T1" s="70"/>
      <c r="U1" s="71"/>
      <c r="V1" s="40" t="s">
        <v>86</v>
      </c>
      <c r="W1" s="42" t="s">
        <v>87</v>
      </c>
    </row>
    <row r="2" spans="1:23" s="3" customFormat="1" ht="42.75" customHeight="1">
      <c r="A2" s="4"/>
      <c r="B2" s="70"/>
      <c r="C2" s="70" t="s">
        <v>6</v>
      </c>
      <c r="D2" s="70"/>
      <c r="E2" s="70"/>
      <c r="F2" s="70"/>
      <c r="G2" s="70"/>
      <c r="H2" s="2" t="s">
        <v>7</v>
      </c>
      <c r="I2" s="70" t="s">
        <v>8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  <c r="V2" s="41"/>
      <c r="W2" s="43"/>
    </row>
    <row r="3" spans="1:23" s="5" customFormat="1" ht="11.25" customHeight="1" thickBot="1">
      <c r="A3" s="6"/>
      <c r="B3" s="7">
        <v>1</v>
      </c>
      <c r="C3" s="69">
        <v>2</v>
      </c>
      <c r="D3" s="69"/>
      <c r="E3" s="69"/>
      <c r="F3" s="69"/>
      <c r="G3" s="69"/>
      <c r="H3" s="8">
        <v>3</v>
      </c>
      <c r="I3" s="69">
        <v>4</v>
      </c>
      <c r="J3" s="69"/>
      <c r="K3" s="69"/>
      <c r="L3" s="69"/>
      <c r="M3" s="8">
        <v>10</v>
      </c>
      <c r="N3" s="67">
        <v>11</v>
      </c>
      <c r="O3" s="67"/>
      <c r="P3" s="67"/>
      <c r="Q3" s="67"/>
      <c r="R3" s="67"/>
      <c r="S3" s="67">
        <v>15</v>
      </c>
      <c r="T3" s="67"/>
      <c r="U3" s="68"/>
      <c r="V3" s="32"/>
      <c r="W3" s="33"/>
    </row>
    <row r="4" spans="1:23" s="3" customFormat="1" ht="21.75" customHeight="1">
      <c r="A4" s="34" t="s">
        <v>74</v>
      </c>
      <c r="B4" s="9">
        <v>1</v>
      </c>
      <c r="C4" s="50" t="s">
        <v>9</v>
      </c>
      <c r="D4" s="50"/>
      <c r="E4" s="50"/>
      <c r="F4" s="50"/>
      <c r="G4" s="50"/>
      <c r="H4" s="10" t="s">
        <v>10</v>
      </c>
      <c r="I4" s="51" t="s">
        <v>11</v>
      </c>
      <c r="J4" s="51"/>
      <c r="K4" s="51"/>
      <c r="L4" s="51"/>
      <c r="M4" s="11">
        <v>1</v>
      </c>
      <c r="N4" s="52">
        <v>420</v>
      </c>
      <c r="O4" s="52"/>
      <c r="P4" s="52"/>
      <c r="Q4" s="52"/>
      <c r="R4" s="52"/>
      <c r="S4" s="53">
        <v>420</v>
      </c>
      <c r="T4" s="53"/>
      <c r="U4" s="54"/>
      <c r="V4" s="29">
        <f>S4</f>
        <v>420</v>
      </c>
      <c r="W4" s="38">
        <f>V4*1.15</f>
        <v>482.99999999999994</v>
      </c>
    </row>
    <row r="5" spans="1:23" s="3" customFormat="1" ht="32.25" customHeight="1">
      <c r="A5" s="34" t="s">
        <v>73</v>
      </c>
      <c r="B5" s="9">
        <v>2</v>
      </c>
      <c r="C5" s="50" t="s">
        <v>12</v>
      </c>
      <c r="D5" s="50"/>
      <c r="E5" s="50"/>
      <c r="F5" s="50"/>
      <c r="G5" s="50"/>
      <c r="H5" s="10" t="s">
        <v>13</v>
      </c>
      <c r="I5" s="51" t="s">
        <v>11</v>
      </c>
      <c r="J5" s="51"/>
      <c r="K5" s="51"/>
      <c r="L5" s="51"/>
      <c r="M5" s="11">
        <v>1</v>
      </c>
      <c r="N5" s="52">
        <v>900</v>
      </c>
      <c r="O5" s="52"/>
      <c r="P5" s="52"/>
      <c r="Q5" s="52"/>
      <c r="R5" s="52"/>
      <c r="S5" s="53">
        <v>900</v>
      </c>
      <c r="T5" s="53"/>
      <c r="U5" s="54"/>
      <c r="V5" s="29">
        <f aca="true" t="shared" si="0" ref="V5:V11">S5</f>
        <v>900</v>
      </c>
      <c r="W5" s="38">
        <f aca="true" t="shared" si="1" ref="W5:W33">V5*1.15</f>
        <v>1035</v>
      </c>
    </row>
    <row r="6" spans="1:23" s="3" customFormat="1" ht="21.75" customHeight="1">
      <c r="A6" s="34" t="s">
        <v>78</v>
      </c>
      <c r="B6" s="9">
        <v>3</v>
      </c>
      <c r="C6" s="50" t="s">
        <v>14</v>
      </c>
      <c r="D6" s="50"/>
      <c r="E6" s="50"/>
      <c r="F6" s="50"/>
      <c r="G6" s="50"/>
      <c r="H6" s="10" t="s">
        <v>15</v>
      </c>
      <c r="I6" s="51" t="s">
        <v>11</v>
      </c>
      <c r="J6" s="51"/>
      <c r="K6" s="51"/>
      <c r="L6" s="51"/>
      <c r="M6" s="11">
        <v>1</v>
      </c>
      <c r="N6" s="52">
        <v>420</v>
      </c>
      <c r="O6" s="52"/>
      <c r="P6" s="52"/>
      <c r="Q6" s="52"/>
      <c r="R6" s="52"/>
      <c r="S6" s="53">
        <v>420</v>
      </c>
      <c r="T6" s="53"/>
      <c r="U6" s="54"/>
      <c r="V6" s="29">
        <f t="shared" si="0"/>
        <v>420</v>
      </c>
      <c r="W6" s="38">
        <f t="shared" si="1"/>
        <v>482.99999999999994</v>
      </c>
    </row>
    <row r="7" spans="1:23" s="3" customFormat="1" ht="21.75" customHeight="1">
      <c r="A7" s="34" t="s">
        <v>71</v>
      </c>
      <c r="B7" s="9">
        <v>5</v>
      </c>
      <c r="C7" s="50" t="s">
        <v>19</v>
      </c>
      <c r="D7" s="50"/>
      <c r="E7" s="50"/>
      <c r="F7" s="50"/>
      <c r="G7" s="50"/>
      <c r="H7" s="10" t="s">
        <v>20</v>
      </c>
      <c r="I7" s="51" t="s">
        <v>11</v>
      </c>
      <c r="J7" s="51"/>
      <c r="K7" s="51"/>
      <c r="L7" s="51"/>
      <c r="M7" s="11">
        <v>1</v>
      </c>
      <c r="N7" s="52">
        <v>420</v>
      </c>
      <c r="O7" s="52"/>
      <c r="P7" s="52"/>
      <c r="Q7" s="52"/>
      <c r="R7" s="52"/>
      <c r="S7" s="53">
        <v>420</v>
      </c>
      <c r="T7" s="53"/>
      <c r="U7" s="54"/>
      <c r="V7" s="29">
        <f t="shared" si="0"/>
        <v>420</v>
      </c>
      <c r="W7" s="38">
        <f t="shared" si="1"/>
        <v>482.99999999999994</v>
      </c>
    </row>
    <row r="8" spans="1:23" s="3" customFormat="1" ht="21.75" customHeight="1">
      <c r="A8" s="34" t="s">
        <v>66</v>
      </c>
      <c r="B8" s="9">
        <v>6</v>
      </c>
      <c r="C8" s="50" t="s">
        <v>21</v>
      </c>
      <c r="D8" s="50"/>
      <c r="E8" s="50"/>
      <c r="F8" s="50"/>
      <c r="G8" s="50"/>
      <c r="H8" s="10" t="s">
        <v>22</v>
      </c>
      <c r="I8" s="51" t="s">
        <v>11</v>
      </c>
      <c r="J8" s="51"/>
      <c r="K8" s="51"/>
      <c r="L8" s="51"/>
      <c r="M8" s="11">
        <v>1</v>
      </c>
      <c r="N8" s="52">
        <v>400</v>
      </c>
      <c r="O8" s="52"/>
      <c r="P8" s="52"/>
      <c r="Q8" s="52"/>
      <c r="R8" s="52"/>
      <c r="S8" s="53">
        <v>400</v>
      </c>
      <c r="T8" s="53"/>
      <c r="U8" s="54"/>
      <c r="V8" s="29">
        <f t="shared" si="0"/>
        <v>400</v>
      </c>
      <c r="W8" s="38">
        <f t="shared" si="1"/>
        <v>459.99999999999994</v>
      </c>
    </row>
    <row r="9" spans="1:23" s="3" customFormat="1" ht="21.75" customHeight="1">
      <c r="A9" s="34" t="s">
        <v>75</v>
      </c>
      <c r="B9" s="9">
        <v>7</v>
      </c>
      <c r="C9" s="50" t="s">
        <v>23</v>
      </c>
      <c r="D9" s="50"/>
      <c r="E9" s="50"/>
      <c r="F9" s="50"/>
      <c r="G9" s="50"/>
      <c r="H9" s="10" t="s">
        <v>24</v>
      </c>
      <c r="I9" s="51" t="s">
        <v>11</v>
      </c>
      <c r="J9" s="51"/>
      <c r="K9" s="51"/>
      <c r="L9" s="51"/>
      <c r="M9" s="11">
        <v>1</v>
      </c>
      <c r="N9" s="52">
        <v>560</v>
      </c>
      <c r="O9" s="52"/>
      <c r="P9" s="52"/>
      <c r="Q9" s="52"/>
      <c r="R9" s="52"/>
      <c r="S9" s="53">
        <v>560</v>
      </c>
      <c r="T9" s="53"/>
      <c r="U9" s="54"/>
      <c r="V9" s="29">
        <f t="shared" si="0"/>
        <v>560</v>
      </c>
      <c r="W9" s="38">
        <f t="shared" si="1"/>
        <v>644</v>
      </c>
    </row>
    <row r="10" spans="1:23" s="3" customFormat="1" ht="21.75" customHeight="1">
      <c r="A10" s="34" t="s">
        <v>65</v>
      </c>
      <c r="B10" s="9">
        <v>8</v>
      </c>
      <c r="C10" s="50" t="s">
        <v>25</v>
      </c>
      <c r="D10" s="50"/>
      <c r="E10" s="50"/>
      <c r="F10" s="50"/>
      <c r="G10" s="50"/>
      <c r="H10" s="10" t="s">
        <v>26</v>
      </c>
      <c r="I10" s="51" t="s">
        <v>11</v>
      </c>
      <c r="J10" s="51"/>
      <c r="K10" s="51"/>
      <c r="L10" s="51"/>
      <c r="M10" s="11">
        <v>1</v>
      </c>
      <c r="N10" s="52">
        <v>540</v>
      </c>
      <c r="O10" s="52"/>
      <c r="P10" s="52"/>
      <c r="Q10" s="52"/>
      <c r="R10" s="52"/>
      <c r="S10" s="53">
        <v>540</v>
      </c>
      <c r="T10" s="53"/>
      <c r="U10" s="54"/>
      <c r="V10" s="29">
        <f t="shared" si="0"/>
        <v>540</v>
      </c>
      <c r="W10" s="38">
        <f t="shared" si="1"/>
        <v>621</v>
      </c>
    </row>
    <row r="11" spans="1:23" s="3" customFormat="1" ht="21.75" customHeight="1">
      <c r="A11" s="34" t="s">
        <v>64</v>
      </c>
      <c r="B11" s="15">
        <v>9</v>
      </c>
      <c r="C11" s="57" t="s">
        <v>27</v>
      </c>
      <c r="D11" s="57"/>
      <c r="E11" s="57"/>
      <c r="F11" s="57"/>
      <c r="G11" s="57"/>
      <c r="H11" s="16" t="s">
        <v>28</v>
      </c>
      <c r="I11" s="58" t="s">
        <v>18</v>
      </c>
      <c r="J11" s="58"/>
      <c r="K11" s="58"/>
      <c r="L11" s="58"/>
      <c r="M11" s="17">
        <v>1</v>
      </c>
      <c r="N11" s="59">
        <v>380</v>
      </c>
      <c r="O11" s="59"/>
      <c r="P11" s="59"/>
      <c r="Q11" s="59"/>
      <c r="R11" s="59"/>
      <c r="S11" s="60">
        <v>380</v>
      </c>
      <c r="T11" s="60"/>
      <c r="U11" s="61"/>
      <c r="V11" s="29">
        <f t="shared" si="0"/>
        <v>380</v>
      </c>
      <c r="W11" s="38">
        <f t="shared" si="1"/>
        <v>436.99999999999994</v>
      </c>
    </row>
    <row r="12" spans="1:23" s="3" customFormat="1" ht="21.75" customHeight="1">
      <c r="A12" s="35" t="s">
        <v>67</v>
      </c>
      <c r="B12" s="9">
        <v>10</v>
      </c>
      <c r="C12" s="50" t="s">
        <v>29</v>
      </c>
      <c r="D12" s="50"/>
      <c r="E12" s="50"/>
      <c r="F12" s="50"/>
      <c r="G12" s="50"/>
      <c r="H12" s="10" t="s">
        <v>30</v>
      </c>
      <c r="I12" s="51" t="s">
        <v>11</v>
      </c>
      <c r="J12" s="51"/>
      <c r="K12" s="51"/>
      <c r="L12" s="51"/>
      <c r="M12" s="11">
        <v>1</v>
      </c>
      <c r="N12" s="52">
        <v>410</v>
      </c>
      <c r="O12" s="52"/>
      <c r="P12" s="52"/>
      <c r="Q12" s="52"/>
      <c r="R12" s="52"/>
      <c r="S12" s="53">
        <v>410</v>
      </c>
      <c r="T12" s="53"/>
      <c r="U12" s="54"/>
      <c r="V12" s="22"/>
      <c r="W12" s="38"/>
    </row>
    <row r="13" spans="1:23" s="3" customFormat="1" ht="21.75" customHeight="1">
      <c r="A13" s="36" t="s">
        <v>67</v>
      </c>
      <c r="B13" s="9">
        <v>24</v>
      </c>
      <c r="C13" s="50" t="s">
        <v>55</v>
      </c>
      <c r="D13" s="50"/>
      <c r="E13" s="50"/>
      <c r="F13" s="50"/>
      <c r="G13" s="50"/>
      <c r="H13" s="10" t="s">
        <v>56</v>
      </c>
      <c r="I13" s="51" t="s">
        <v>11</v>
      </c>
      <c r="J13" s="51"/>
      <c r="K13" s="51"/>
      <c r="L13" s="51"/>
      <c r="M13" s="11">
        <v>1</v>
      </c>
      <c r="N13" s="52">
        <v>900</v>
      </c>
      <c r="O13" s="52"/>
      <c r="P13" s="52"/>
      <c r="Q13" s="52"/>
      <c r="R13" s="52"/>
      <c r="S13" s="53">
        <v>900</v>
      </c>
      <c r="T13" s="53"/>
      <c r="U13" s="54"/>
      <c r="V13" s="23"/>
      <c r="W13" s="38"/>
    </row>
    <row r="14" spans="1:23" s="3" customFormat="1" ht="21.75" customHeight="1">
      <c r="A14" s="36" t="s">
        <v>67</v>
      </c>
      <c r="B14" s="9">
        <v>26</v>
      </c>
      <c r="C14" s="50" t="s">
        <v>58</v>
      </c>
      <c r="D14" s="50"/>
      <c r="E14" s="50"/>
      <c r="F14" s="50"/>
      <c r="G14" s="50"/>
      <c r="H14" s="10" t="s">
        <v>59</v>
      </c>
      <c r="I14" s="51" t="s">
        <v>11</v>
      </c>
      <c r="J14" s="51"/>
      <c r="K14" s="51"/>
      <c r="L14" s="51"/>
      <c r="M14" s="11">
        <v>1</v>
      </c>
      <c r="N14" s="44">
        <v>1040</v>
      </c>
      <c r="O14" s="44"/>
      <c r="P14" s="44"/>
      <c r="Q14" s="44"/>
      <c r="R14" s="44"/>
      <c r="S14" s="55">
        <v>1040</v>
      </c>
      <c r="T14" s="55"/>
      <c r="U14" s="56"/>
      <c r="V14" s="23"/>
      <c r="W14" s="38"/>
    </row>
    <row r="15" spans="1:23" s="3" customFormat="1" ht="21.75" customHeight="1">
      <c r="A15" s="36" t="s">
        <v>67</v>
      </c>
      <c r="B15" s="9">
        <v>27</v>
      </c>
      <c r="C15" s="50" t="s">
        <v>60</v>
      </c>
      <c r="D15" s="50"/>
      <c r="E15" s="50"/>
      <c r="F15" s="50"/>
      <c r="G15" s="50"/>
      <c r="H15" s="10" t="s">
        <v>61</v>
      </c>
      <c r="I15" s="51" t="s">
        <v>11</v>
      </c>
      <c r="J15" s="51"/>
      <c r="K15" s="51"/>
      <c r="L15" s="51"/>
      <c r="M15" s="11">
        <v>1</v>
      </c>
      <c r="N15" s="52">
        <v>900</v>
      </c>
      <c r="O15" s="52"/>
      <c r="P15" s="52"/>
      <c r="Q15" s="52"/>
      <c r="R15" s="52"/>
      <c r="S15" s="53">
        <v>900</v>
      </c>
      <c r="T15" s="53"/>
      <c r="U15" s="54"/>
      <c r="V15" s="23"/>
      <c r="W15" s="38"/>
    </row>
    <row r="16" spans="1:23" s="3" customFormat="1" ht="21.75" customHeight="1">
      <c r="A16" s="37" t="s">
        <v>67</v>
      </c>
      <c r="B16" s="9">
        <v>4</v>
      </c>
      <c r="C16" s="50" t="s">
        <v>16</v>
      </c>
      <c r="D16" s="50"/>
      <c r="E16" s="50"/>
      <c r="F16" s="50"/>
      <c r="G16" s="50"/>
      <c r="H16" s="10" t="s">
        <v>17</v>
      </c>
      <c r="I16" s="51" t="s">
        <v>18</v>
      </c>
      <c r="J16" s="51"/>
      <c r="K16" s="51"/>
      <c r="L16" s="51"/>
      <c r="M16" s="11">
        <v>1</v>
      </c>
      <c r="N16" s="52">
        <v>410</v>
      </c>
      <c r="O16" s="52"/>
      <c r="P16" s="52"/>
      <c r="Q16" s="52"/>
      <c r="R16" s="52"/>
      <c r="S16" s="53">
        <v>410</v>
      </c>
      <c r="T16" s="53"/>
      <c r="U16" s="54"/>
      <c r="V16" s="31">
        <f>SUM(S12:U16)</f>
        <v>3660</v>
      </c>
      <c r="W16" s="38">
        <f t="shared" si="1"/>
        <v>4209</v>
      </c>
    </row>
    <row r="17" spans="1:23" s="3" customFormat="1" ht="21.75" customHeight="1">
      <c r="A17" s="34" t="s">
        <v>82</v>
      </c>
      <c r="B17" s="24">
        <v>11</v>
      </c>
      <c r="C17" s="62" t="s">
        <v>31</v>
      </c>
      <c r="D17" s="62"/>
      <c r="E17" s="62"/>
      <c r="F17" s="62"/>
      <c r="G17" s="62"/>
      <c r="H17" s="25" t="s">
        <v>32</v>
      </c>
      <c r="I17" s="63" t="s">
        <v>11</v>
      </c>
      <c r="J17" s="63"/>
      <c r="K17" s="63"/>
      <c r="L17" s="63"/>
      <c r="M17" s="26">
        <v>1</v>
      </c>
      <c r="N17" s="64">
        <v>580</v>
      </c>
      <c r="O17" s="64"/>
      <c r="P17" s="64"/>
      <c r="Q17" s="64"/>
      <c r="R17" s="64"/>
      <c r="S17" s="65">
        <v>580</v>
      </c>
      <c r="T17" s="65"/>
      <c r="U17" s="66"/>
      <c r="V17" s="30">
        <f>S17</f>
        <v>580</v>
      </c>
      <c r="W17" s="38">
        <f t="shared" si="1"/>
        <v>667</v>
      </c>
    </row>
    <row r="18" spans="1:23" s="3" customFormat="1" ht="21.75" customHeight="1">
      <c r="A18" s="35" t="s">
        <v>84</v>
      </c>
      <c r="B18" s="9">
        <v>12</v>
      </c>
      <c r="C18" s="50" t="s">
        <v>33</v>
      </c>
      <c r="D18" s="50"/>
      <c r="E18" s="50"/>
      <c r="F18" s="50"/>
      <c r="G18" s="50"/>
      <c r="H18" s="10" t="s">
        <v>32</v>
      </c>
      <c r="I18" s="51" t="s">
        <v>11</v>
      </c>
      <c r="J18" s="51"/>
      <c r="K18" s="51"/>
      <c r="L18" s="51"/>
      <c r="M18" s="11">
        <v>1</v>
      </c>
      <c r="N18" s="52">
        <v>580</v>
      </c>
      <c r="O18" s="52"/>
      <c r="P18" s="52"/>
      <c r="Q18" s="52"/>
      <c r="R18" s="52"/>
      <c r="S18" s="53">
        <v>580</v>
      </c>
      <c r="T18" s="53"/>
      <c r="U18" s="54"/>
      <c r="V18" s="30"/>
      <c r="W18" s="38"/>
    </row>
    <row r="19" spans="1:23" s="3" customFormat="1" ht="21.75" customHeight="1">
      <c r="A19" s="37" t="s">
        <v>84</v>
      </c>
      <c r="B19" s="9">
        <v>13</v>
      </c>
      <c r="C19" s="50" t="s">
        <v>34</v>
      </c>
      <c r="D19" s="50"/>
      <c r="E19" s="50"/>
      <c r="F19" s="50"/>
      <c r="G19" s="50"/>
      <c r="H19" s="10" t="s">
        <v>35</v>
      </c>
      <c r="I19" s="51" t="s">
        <v>11</v>
      </c>
      <c r="J19" s="51"/>
      <c r="K19" s="51"/>
      <c r="L19" s="51"/>
      <c r="M19" s="11">
        <v>1</v>
      </c>
      <c r="N19" s="52">
        <v>460</v>
      </c>
      <c r="O19" s="52"/>
      <c r="P19" s="52"/>
      <c r="Q19" s="52"/>
      <c r="R19" s="52"/>
      <c r="S19" s="53">
        <v>460</v>
      </c>
      <c r="T19" s="53"/>
      <c r="U19" s="54"/>
      <c r="V19" s="31">
        <f>SUM(S18:U19)</f>
        <v>1040</v>
      </c>
      <c r="W19" s="39">
        <f t="shared" si="1"/>
        <v>1196</v>
      </c>
    </row>
    <row r="20" spans="1:23" s="3" customFormat="1" ht="21.75" customHeight="1">
      <c r="A20" s="34" t="s">
        <v>69</v>
      </c>
      <c r="B20" s="18">
        <v>14</v>
      </c>
      <c r="C20" s="45" t="s">
        <v>36</v>
      </c>
      <c r="D20" s="45"/>
      <c r="E20" s="45"/>
      <c r="F20" s="45"/>
      <c r="G20" s="45"/>
      <c r="H20" s="19" t="s">
        <v>37</v>
      </c>
      <c r="I20" s="46" t="s">
        <v>11</v>
      </c>
      <c r="J20" s="46"/>
      <c r="K20" s="46"/>
      <c r="L20" s="46"/>
      <c r="M20" s="21">
        <v>1</v>
      </c>
      <c r="N20" s="47">
        <v>520</v>
      </c>
      <c r="O20" s="47"/>
      <c r="P20" s="47"/>
      <c r="Q20" s="47"/>
      <c r="R20" s="47"/>
      <c r="S20" s="48">
        <v>520</v>
      </c>
      <c r="T20" s="48"/>
      <c r="U20" s="49"/>
      <c r="V20" s="30"/>
      <c r="W20" s="73"/>
    </row>
    <row r="21" spans="1:23" s="3" customFormat="1" ht="21.75" customHeight="1">
      <c r="A21" s="34" t="s">
        <v>124</v>
      </c>
      <c r="B21" s="18">
        <v>29</v>
      </c>
      <c r="C21" s="45" t="s">
        <v>88</v>
      </c>
      <c r="D21" s="45"/>
      <c r="E21" s="45"/>
      <c r="F21" s="45"/>
      <c r="G21" s="45"/>
      <c r="H21" s="19" t="s">
        <v>89</v>
      </c>
      <c r="I21" s="46" t="s">
        <v>11</v>
      </c>
      <c r="J21" s="46"/>
      <c r="K21" s="46"/>
      <c r="L21" s="46"/>
      <c r="M21" s="21">
        <v>1</v>
      </c>
      <c r="N21" s="28">
        <v>900</v>
      </c>
      <c r="O21" s="28"/>
      <c r="P21" s="28"/>
      <c r="Q21" s="28"/>
      <c r="R21" s="20" t="s">
        <v>90</v>
      </c>
      <c r="S21" s="48">
        <v>900</v>
      </c>
      <c r="T21" s="48"/>
      <c r="U21" s="48"/>
      <c r="V21" s="31">
        <f>SUM(S20:U21)</f>
        <v>1420</v>
      </c>
      <c r="W21" s="74">
        <f>V21*1.15</f>
        <v>1632.9999999999998</v>
      </c>
    </row>
    <row r="22" spans="1:23" s="3" customFormat="1" ht="21.75" customHeight="1">
      <c r="A22" s="34" t="s">
        <v>77</v>
      </c>
      <c r="B22" s="9">
        <v>15</v>
      </c>
      <c r="C22" s="50" t="s">
        <v>38</v>
      </c>
      <c r="D22" s="50"/>
      <c r="E22" s="50"/>
      <c r="F22" s="50"/>
      <c r="G22" s="50"/>
      <c r="H22" s="10" t="s">
        <v>39</v>
      </c>
      <c r="I22" s="51" t="s">
        <v>11</v>
      </c>
      <c r="J22" s="51"/>
      <c r="K22" s="51"/>
      <c r="L22" s="51"/>
      <c r="M22" s="11">
        <v>1</v>
      </c>
      <c r="N22" s="52">
        <v>390</v>
      </c>
      <c r="O22" s="52"/>
      <c r="P22" s="52"/>
      <c r="Q22" s="52"/>
      <c r="R22" s="52"/>
      <c r="S22" s="53">
        <v>390</v>
      </c>
      <c r="T22" s="53"/>
      <c r="U22" s="54"/>
      <c r="V22" s="30"/>
      <c r="W22" s="39"/>
    </row>
    <row r="23" spans="1:23" s="3" customFormat="1" ht="21.75" customHeight="1">
      <c r="A23" s="34" t="s">
        <v>122</v>
      </c>
      <c r="B23" s="9">
        <v>41</v>
      </c>
      <c r="C23" s="50" t="s">
        <v>111</v>
      </c>
      <c r="D23" s="50"/>
      <c r="E23" s="50"/>
      <c r="F23" s="50"/>
      <c r="G23" s="50"/>
      <c r="H23" s="10" t="s">
        <v>112</v>
      </c>
      <c r="I23" s="51" t="s">
        <v>11</v>
      </c>
      <c r="J23" s="51"/>
      <c r="K23" s="51"/>
      <c r="L23" s="51"/>
      <c r="M23" s="11">
        <v>1</v>
      </c>
      <c r="N23" s="13">
        <v>330</v>
      </c>
      <c r="O23" s="13"/>
      <c r="P23" s="13"/>
      <c r="Q23" s="13"/>
      <c r="R23" s="12" t="s">
        <v>90</v>
      </c>
      <c r="S23" s="53">
        <v>330</v>
      </c>
      <c r="T23" s="53"/>
      <c r="U23" s="53"/>
      <c r="V23" s="75">
        <f>SUM(S22:U23)</f>
        <v>720</v>
      </c>
      <c r="W23" s="39">
        <f>V23*1.15</f>
        <v>827.9999999999999</v>
      </c>
    </row>
    <row r="24" spans="1:23" s="3" customFormat="1" ht="21.75" customHeight="1">
      <c r="A24" s="34" t="s">
        <v>72</v>
      </c>
      <c r="B24" s="9">
        <v>16</v>
      </c>
      <c r="C24" s="50" t="s">
        <v>40</v>
      </c>
      <c r="D24" s="50"/>
      <c r="E24" s="50"/>
      <c r="F24" s="50"/>
      <c r="G24" s="50"/>
      <c r="H24" s="10" t="s">
        <v>41</v>
      </c>
      <c r="I24" s="51" t="s">
        <v>11</v>
      </c>
      <c r="J24" s="51"/>
      <c r="K24" s="51"/>
      <c r="L24" s="51"/>
      <c r="M24" s="11">
        <v>1</v>
      </c>
      <c r="N24" s="52">
        <v>380</v>
      </c>
      <c r="O24" s="52"/>
      <c r="P24" s="52"/>
      <c r="Q24" s="52"/>
      <c r="R24" s="52"/>
      <c r="S24" s="53">
        <v>380</v>
      </c>
      <c r="T24" s="53"/>
      <c r="U24" s="54"/>
      <c r="V24" s="30">
        <f aca="true" t="shared" si="2" ref="V24:V30">S24</f>
        <v>380</v>
      </c>
      <c r="W24" s="38">
        <f t="shared" si="1"/>
        <v>436.99999999999994</v>
      </c>
    </row>
    <row r="25" spans="1:23" s="3" customFormat="1" ht="21.75" customHeight="1">
      <c r="A25" s="34" t="s">
        <v>79</v>
      </c>
      <c r="B25" s="9">
        <v>17</v>
      </c>
      <c r="C25" s="50" t="s">
        <v>42</v>
      </c>
      <c r="D25" s="50"/>
      <c r="E25" s="50"/>
      <c r="F25" s="50"/>
      <c r="G25" s="50"/>
      <c r="H25" s="10" t="s">
        <v>15</v>
      </c>
      <c r="I25" s="51" t="s">
        <v>11</v>
      </c>
      <c r="J25" s="51"/>
      <c r="K25" s="51"/>
      <c r="L25" s="51"/>
      <c r="M25" s="11">
        <v>1</v>
      </c>
      <c r="N25" s="52">
        <v>420</v>
      </c>
      <c r="O25" s="52"/>
      <c r="P25" s="52"/>
      <c r="Q25" s="52"/>
      <c r="R25" s="52"/>
      <c r="S25" s="53">
        <v>420</v>
      </c>
      <c r="T25" s="53"/>
      <c r="U25" s="54"/>
      <c r="V25" s="30">
        <f t="shared" si="2"/>
        <v>420</v>
      </c>
      <c r="W25" s="38">
        <f t="shared" si="1"/>
        <v>482.99999999999994</v>
      </c>
    </row>
    <row r="26" spans="1:23" s="3" customFormat="1" ht="21.75" customHeight="1">
      <c r="A26" s="34" t="s">
        <v>81</v>
      </c>
      <c r="B26" s="9">
        <v>18</v>
      </c>
      <c r="C26" s="50" t="s">
        <v>43</v>
      </c>
      <c r="D26" s="50"/>
      <c r="E26" s="50"/>
      <c r="F26" s="50"/>
      <c r="G26" s="50"/>
      <c r="H26" s="10" t="s">
        <v>44</v>
      </c>
      <c r="I26" s="51" t="s">
        <v>11</v>
      </c>
      <c r="J26" s="51"/>
      <c r="K26" s="51"/>
      <c r="L26" s="51"/>
      <c r="M26" s="11">
        <v>1</v>
      </c>
      <c r="N26" s="44">
        <v>1200</v>
      </c>
      <c r="O26" s="44"/>
      <c r="P26" s="44"/>
      <c r="Q26" s="44"/>
      <c r="R26" s="44"/>
      <c r="S26" s="55">
        <v>1200</v>
      </c>
      <c r="T26" s="55"/>
      <c r="U26" s="56"/>
      <c r="V26" s="30">
        <f t="shared" si="2"/>
        <v>1200</v>
      </c>
      <c r="W26" s="38">
        <f t="shared" si="1"/>
        <v>1380</v>
      </c>
    </row>
    <row r="27" spans="1:23" s="3" customFormat="1" ht="21.75" customHeight="1">
      <c r="A27" s="34" t="s">
        <v>85</v>
      </c>
      <c r="B27" s="9">
        <v>19</v>
      </c>
      <c r="C27" s="50" t="s">
        <v>45</v>
      </c>
      <c r="D27" s="50"/>
      <c r="E27" s="50"/>
      <c r="F27" s="50"/>
      <c r="G27" s="50"/>
      <c r="H27" s="10" t="s">
        <v>46</v>
      </c>
      <c r="I27" s="51" t="s">
        <v>11</v>
      </c>
      <c r="J27" s="51"/>
      <c r="K27" s="51"/>
      <c r="L27" s="51"/>
      <c r="M27" s="11">
        <v>1</v>
      </c>
      <c r="N27" s="44">
        <v>1200</v>
      </c>
      <c r="O27" s="44"/>
      <c r="P27" s="44"/>
      <c r="Q27" s="44"/>
      <c r="R27" s="44"/>
      <c r="S27" s="55">
        <v>1200</v>
      </c>
      <c r="T27" s="55"/>
      <c r="U27" s="56"/>
      <c r="V27" s="30">
        <f t="shared" si="2"/>
        <v>1200</v>
      </c>
      <c r="W27" s="38">
        <f t="shared" si="1"/>
        <v>1380</v>
      </c>
    </row>
    <row r="28" spans="1:23" s="3" customFormat="1" ht="21.75" customHeight="1">
      <c r="A28" s="34" t="s">
        <v>80</v>
      </c>
      <c r="B28" s="9">
        <v>20</v>
      </c>
      <c r="C28" s="50" t="s">
        <v>47</v>
      </c>
      <c r="D28" s="50"/>
      <c r="E28" s="50"/>
      <c r="F28" s="50"/>
      <c r="G28" s="50"/>
      <c r="H28" s="10" t="s">
        <v>48</v>
      </c>
      <c r="I28" s="51" t="s">
        <v>11</v>
      </c>
      <c r="J28" s="51"/>
      <c r="K28" s="51"/>
      <c r="L28" s="51"/>
      <c r="M28" s="11">
        <v>1</v>
      </c>
      <c r="N28" s="44">
        <v>1300</v>
      </c>
      <c r="O28" s="44"/>
      <c r="P28" s="44"/>
      <c r="Q28" s="44"/>
      <c r="R28" s="44"/>
      <c r="S28" s="55">
        <v>1300</v>
      </c>
      <c r="T28" s="55"/>
      <c r="U28" s="56"/>
      <c r="V28" s="30">
        <f t="shared" si="2"/>
        <v>1300</v>
      </c>
      <c r="W28" s="38">
        <f t="shared" si="1"/>
        <v>1494.9999999999998</v>
      </c>
    </row>
    <row r="29" spans="1:23" s="3" customFormat="1" ht="21.75" customHeight="1">
      <c r="A29" s="34" t="s">
        <v>83</v>
      </c>
      <c r="B29" s="9">
        <v>21</v>
      </c>
      <c r="C29" s="50" t="s">
        <v>49</v>
      </c>
      <c r="D29" s="50"/>
      <c r="E29" s="50"/>
      <c r="F29" s="50"/>
      <c r="G29" s="50"/>
      <c r="H29" s="10" t="s">
        <v>50</v>
      </c>
      <c r="I29" s="51" t="s">
        <v>11</v>
      </c>
      <c r="J29" s="51"/>
      <c r="K29" s="51"/>
      <c r="L29" s="51"/>
      <c r="M29" s="11">
        <v>1</v>
      </c>
      <c r="N29" s="44">
        <v>1150</v>
      </c>
      <c r="O29" s="44"/>
      <c r="P29" s="44"/>
      <c r="Q29" s="44"/>
      <c r="R29" s="44"/>
      <c r="S29" s="55">
        <v>1150</v>
      </c>
      <c r="T29" s="55"/>
      <c r="U29" s="56"/>
      <c r="V29" s="30">
        <f t="shared" si="2"/>
        <v>1150</v>
      </c>
      <c r="W29" s="39">
        <f t="shared" si="1"/>
        <v>1322.5</v>
      </c>
    </row>
    <row r="30" spans="1:23" s="3" customFormat="1" ht="32.25" customHeight="1">
      <c r="A30" s="34" t="s">
        <v>76</v>
      </c>
      <c r="B30" s="15">
        <v>22</v>
      </c>
      <c r="C30" s="57" t="s">
        <v>51</v>
      </c>
      <c r="D30" s="57"/>
      <c r="E30" s="57"/>
      <c r="F30" s="57"/>
      <c r="G30" s="57"/>
      <c r="H30" s="16" t="s">
        <v>52</v>
      </c>
      <c r="I30" s="58" t="s">
        <v>11</v>
      </c>
      <c r="J30" s="58"/>
      <c r="K30" s="58"/>
      <c r="L30" s="58"/>
      <c r="M30" s="17">
        <v>1</v>
      </c>
      <c r="N30" s="59">
        <v>990</v>
      </c>
      <c r="O30" s="59"/>
      <c r="P30" s="59"/>
      <c r="Q30" s="59"/>
      <c r="R30" s="59"/>
      <c r="S30" s="60">
        <v>990</v>
      </c>
      <c r="T30" s="60"/>
      <c r="U30" s="61"/>
      <c r="V30" s="30">
        <f t="shared" si="2"/>
        <v>990</v>
      </c>
      <c r="W30" s="39">
        <f t="shared" si="1"/>
        <v>1138.5</v>
      </c>
    </row>
    <row r="31" spans="1:23" s="3" customFormat="1" ht="21.75" customHeight="1">
      <c r="A31" s="35" t="s">
        <v>70</v>
      </c>
      <c r="B31" s="9">
        <v>23</v>
      </c>
      <c r="C31" s="50" t="s">
        <v>53</v>
      </c>
      <c r="D31" s="50"/>
      <c r="E31" s="50"/>
      <c r="F31" s="50"/>
      <c r="G31" s="50"/>
      <c r="H31" s="10" t="s">
        <v>54</v>
      </c>
      <c r="I31" s="51" t="s">
        <v>11</v>
      </c>
      <c r="J31" s="51"/>
      <c r="K31" s="51"/>
      <c r="L31" s="51"/>
      <c r="M31" s="11">
        <v>1</v>
      </c>
      <c r="N31" s="52">
        <v>920</v>
      </c>
      <c r="O31" s="52"/>
      <c r="P31" s="52"/>
      <c r="Q31" s="52"/>
      <c r="R31" s="52"/>
      <c r="S31" s="53">
        <v>920</v>
      </c>
      <c r="T31" s="53"/>
      <c r="U31" s="54"/>
      <c r="V31" s="22"/>
      <c r="W31" s="38"/>
    </row>
    <row r="32" spans="1:23" s="3" customFormat="1" ht="21.75" customHeight="1">
      <c r="A32" s="37" t="s">
        <v>70</v>
      </c>
      <c r="B32" s="9">
        <v>25</v>
      </c>
      <c r="C32" s="50" t="s">
        <v>57</v>
      </c>
      <c r="D32" s="50"/>
      <c r="E32" s="50"/>
      <c r="F32" s="50"/>
      <c r="G32" s="50"/>
      <c r="H32" s="10" t="s">
        <v>56</v>
      </c>
      <c r="I32" s="51" t="s">
        <v>11</v>
      </c>
      <c r="J32" s="51"/>
      <c r="K32" s="51"/>
      <c r="L32" s="51"/>
      <c r="M32" s="11">
        <v>1</v>
      </c>
      <c r="N32" s="52">
        <v>900</v>
      </c>
      <c r="O32" s="52"/>
      <c r="P32" s="52"/>
      <c r="Q32" s="52"/>
      <c r="R32" s="52"/>
      <c r="S32" s="53">
        <v>900</v>
      </c>
      <c r="T32" s="53"/>
      <c r="U32" s="54"/>
      <c r="V32" s="31">
        <f>SUM(S31:U32)</f>
        <v>1820</v>
      </c>
      <c r="W32" s="38">
        <f t="shared" si="1"/>
        <v>2093</v>
      </c>
    </row>
    <row r="33" spans="1:23" s="3" customFormat="1" ht="21.75" customHeight="1">
      <c r="A33" s="34" t="s">
        <v>68</v>
      </c>
      <c r="B33" s="18">
        <v>28</v>
      </c>
      <c r="C33" s="45" t="s">
        <v>62</v>
      </c>
      <c r="D33" s="45"/>
      <c r="E33" s="45"/>
      <c r="F33" s="45"/>
      <c r="G33" s="45"/>
      <c r="H33" s="19" t="s">
        <v>63</v>
      </c>
      <c r="I33" s="46" t="s">
        <v>11</v>
      </c>
      <c r="J33" s="46"/>
      <c r="K33" s="46"/>
      <c r="L33" s="46"/>
      <c r="M33" s="21">
        <v>1</v>
      </c>
      <c r="N33" s="47">
        <v>390</v>
      </c>
      <c r="O33" s="47"/>
      <c r="P33" s="47"/>
      <c r="Q33" s="47"/>
      <c r="R33" s="47"/>
      <c r="S33" s="48">
        <v>390</v>
      </c>
      <c r="T33" s="48"/>
      <c r="U33" s="49"/>
      <c r="V33" s="31">
        <f>S33</f>
        <v>390</v>
      </c>
      <c r="W33" s="39">
        <f t="shared" si="1"/>
        <v>448.49999999999994</v>
      </c>
    </row>
    <row r="34" spans="1:23" s="1" customFormat="1" ht="20.25" customHeight="1">
      <c r="A34" s="34" t="s">
        <v>125</v>
      </c>
      <c r="B34" s="9">
        <v>31</v>
      </c>
      <c r="C34" s="50" t="s">
        <v>93</v>
      </c>
      <c r="D34" s="50"/>
      <c r="E34" s="50"/>
      <c r="F34" s="50"/>
      <c r="G34" s="50"/>
      <c r="H34" s="10" t="s">
        <v>94</v>
      </c>
      <c r="I34" s="51" t="s">
        <v>11</v>
      </c>
      <c r="J34" s="51"/>
      <c r="K34" s="51"/>
      <c r="L34" s="51"/>
      <c r="M34" s="11">
        <v>1</v>
      </c>
      <c r="N34" s="13">
        <v>270</v>
      </c>
      <c r="O34" s="13"/>
      <c r="P34" s="13"/>
      <c r="Q34" s="13"/>
      <c r="R34" s="12" t="s">
        <v>90</v>
      </c>
      <c r="S34" s="53">
        <v>270</v>
      </c>
      <c r="T34" s="53"/>
      <c r="U34" s="54"/>
      <c r="V34" s="76"/>
      <c r="W34" s="77"/>
    </row>
    <row r="35" spans="1:23" ht="33.75">
      <c r="A35" s="34" t="s">
        <v>125</v>
      </c>
      <c r="B35" s="9">
        <v>32</v>
      </c>
      <c r="C35" s="50" t="s">
        <v>95</v>
      </c>
      <c r="D35" s="50"/>
      <c r="E35" s="50"/>
      <c r="F35" s="50"/>
      <c r="G35" s="50"/>
      <c r="H35" s="10" t="s">
        <v>96</v>
      </c>
      <c r="I35" s="51" t="s">
        <v>11</v>
      </c>
      <c r="J35" s="51"/>
      <c r="K35" s="51"/>
      <c r="L35" s="51"/>
      <c r="M35" s="11">
        <v>1</v>
      </c>
      <c r="N35" s="13">
        <v>270</v>
      </c>
      <c r="O35" s="13"/>
      <c r="P35" s="13"/>
      <c r="Q35" s="13"/>
      <c r="R35" s="12" t="s">
        <v>90</v>
      </c>
      <c r="S35" s="53">
        <v>270</v>
      </c>
      <c r="T35" s="53"/>
      <c r="U35" s="54"/>
      <c r="V35" s="28">
        <f>SUM(S34:U35)</f>
        <v>540</v>
      </c>
      <c r="W35" s="39">
        <f>V35*1.15</f>
        <v>621</v>
      </c>
    </row>
    <row r="36" spans="1:23" ht="33.75">
      <c r="A36" s="34" t="s">
        <v>119</v>
      </c>
      <c r="B36" s="9">
        <v>33</v>
      </c>
      <c r="C36" s="50" t="s">
        <v>97</v>
      </c>
      <c r="D36" s="50"/>
      <c r="E36" s="50"/>
      <c r="F36" s="50"/>
      <c r="G36" s="50"/>
      <c r="H36" s="10" t="s">
        <v>98</v>
      </c>
      <c r="I36" s="51" t="s">
        <v>11</v>
      </c>
      <c r="J36" s="51"/>
      <c r="K36" s="51"/>
      <c r="L36" s="51"/>
      <c r="M36" s="11">
        <v>1</v>
      </c>
      <c r="N36" s="13">
        <v>270</v>
      </c>
      <c r="O36" s="13"/>
      <c r="P36" s="13"/>
      <c r="Q36" s="13"/>
      <c r="R36" s="12" t="s">
        <v>90</v>
      </c>
      <c r="S36" s="53">
        <v>270</v>
      </c>
      <c r="T36" s="53"/>
      <c r="U36" s="54"/>
      <c r="V36" s="76"/>
      <c r="W36" s="39"/>
    </row>
    <row r="37" spans="1:23" ht="33.75">
      <c r="A37" s="34" t="s">
        <v>119</v>
      </c>
      <c r="B37" s="9">
        <v>30</v>
      </c>
      <c r="C37" s="50" t="s">
        <v>91</v>
      </c>
      <c r="D37" s="50"/>
      <c r="E37" s="50"/>
      <c r="F37" s="50"/>
      <c r="G37" s="50"/>
      <c r="H37" s="10" t="s">
        <v>92</v>
      </c>
      <c r="I37" s="51" t="s">
        <v>11</v>
      </c>
      <c r="J37" s="51"/>
      <c r="K37" s="51"/>
      <c r="L37" s="51"/>
      <c r="M37" s="11">
        <v>1</v>
      </c>
      <c r="N37" s="13">
        <v>270</v>
      </c>
      <c r="O37" s="13"/>
      <c r="P37" s="13"/>
      <c r="Q37" s="13"/>
      <c r="R37" s="12" t="s">
        <v>90</v>
      </c>
      <c r="S37" s="53">
        <v>270</v>
      </c>
      <c r="T37" s="53"/>
      <c r="U37" s="54"/>
      <c r="V37" s="28">
        <f>SUM(S36:U37)</f>
        <v>540</v>
      </c>
      <c r="W37" s="39">
        <f>V37*1.15</f>
        <v>621</v>
      </c>
    </row>
    <row r="38" spans="1:23" ht="33.75">
      <c r="A38" s="34" t="s">
        <v>126</v>
      </c>
      <c r="B38" s="9">
        <v>34</v>
      </c>
      <c r="C38" s="50" t="s">
        <v>99</v>
      </c>
      <c r="D38" s="50"/>
      <c r="E38" s="50"/>
      <c r="F38" s="50"/>
      <c r="G38" s="50"/>
      <c r="H38" s="10" t="s">
        <v>100</v>
      </c>
      <c r="I38" s="51" t="s">
        <v>11</v>
      </c>
      <c r="J38" s="51"/>
      <c r="K38" s="51"/>
      <c r="L38" s="51"/>
      <c r="M38" s="11">
        <v>1</v>
      </c>
      <c r="N38" s="13">
        <v>270</v>
      </c>
      <c r="O38" s="13"/>
      <c r="P38" s="13"/>
      <c r="Q38" s="13"/>
      <c r="R38" s="12" t="s">
        <v>90</v>
      </c>
      <c r="S38" s="53">
        <v>270</v>
      </c>
      <c r="T38" s="53"/>
      <c r="U38" s="54"/>
      <c r="V38" s="27">
        <f>S38</f>
        <v>270</v>
      </c>
      <c r="W38" s="39">
        <f>V38*1.15</f>
        <v>310.5</v>
      </c>
    </row>
    <row r="39" spans="1:23" ht="15.75">
      <c r="A39" s="34" t="s">
        <v>130</v>
      </c>
      <c r="B39" s="9">
        <v>35</v>
      </c>
      <c r="C39" s="50" t="s">
        <v>101</v>
      </c>
      <c r="D39" s="50"/>
      <c r="E39" s="50"/>
      <c r="F39" s="50"/>
      <c r="G39" s="50"/>
      <c r="H39" s="10" t="s">
        <v>102</v>
      </c>
      <c r="I39" s="51" t="s">
        <v>11</v>
      </c>
      <c r="J39" s="51"/>
      <c r="K39" s="51"/>
      <c r="L39" s="51"/>
      <c r="M39" s="11">
        <v>1</v>
      </c>
      <c r="N39" s="14">
        <v>1200</v>
      </c>
      <c r="O39" s="14"/>
      <c r="P39" s="14"/>
      <c r="Q39" s="14"/>
      <c r="R39" s="12" t="s">
        <v>90</v>
      </c>
      <c r="S39" s="55">
        <v>1200</v>
      </c>
      <c r="T39" s="55"/>
      <c r="U39" s="56"/>
      <c r="V39" s="27">
        <f aca="true" t="shared" si="3" ref="V39:V47">S39</f>
        <v>1200</v>
      </c>
      <c r="W39" s="39">
        <f aca="true" t="shared" si="4" ref="W39:W47">V39*1.15</f>
        <v>1380</v>
      </c>
    </row>
    <row r="40" spans="1:23" ht="15.75">
      <c r="A40" s="34" t="s">
        <v>128</v>
      </c>
      <c r="B40" s="9">
        <v>36</v>
      </c>
      <c r="C40" s="50" t="s">
        <v>103</v>
      </c>
      <c r="D40" s="50"/>
      <c r="E40" s="50"/>
      <c r="F40" s="50"/>
      <c r="G40" s="50"/>
      <c r="H40" s="10" t="s">
        <v>104</v>
      </c>
      <c r="I40" s="51" t="s">
        <v>11</v>
      </c>
      <c r="J40" s="51"/>
      <c r="K40" s="51"/>
      <c r="L40" s="51"/>
      <c r="M40" s="11">
        <v>1</v>
      </c>
      <c r="N40" s="13">
        <v>550</v>
      </c>
      <c r="O40" s="13"/>
      <c r="P40" s="13"/>
      <c r="Q40" s="13"/>
      <c r="R40" s="12" t="s">
        <v>90</v>
      </c>
      <c r="S40" s="53">
        <v>550</v>
      </c>
      <c r="T40" s="53"/>
      <c r="U40" s="54"/>
      <c r="V40" s="27">
        <f t="shared" si="3"/>
        <v>550</v>
      </c>
      <c r="W40" s="39">
        <f t="shared" si="4"/>
        <v>632.5</v>
      </c>
    </row>
    <row r="41" spans="1:23" ht="22.5">
      <c r="A41" s="34" t="s">
        <v>120</v>
      </c>
      <c r="B41" s="9">
        <v>37</v>
      </c>
      <c r="C41" s="50" t="s">
        <v>105</v>
      </c>
      <c r="D41" s="50"/>
      <c r="E41" s="50"/>
      <c r="F41" s="50"/>
      <c r="G41" s="50"/>
      <c r="H41" s="10" t="s">
        <v>106</v>
      </c>
      <c r="I41" s="51" t="s">
        <v>11</v>
      </c>
      <c r="J41" s="51"/>
      <c r="K41" s="51"/>
      <c r="L41" s="51"/>
      <c r="M41" s="11">
        <v>1</v>
      </c>
      <c r="N41" s="14">
        <v>1300</v>
      </c>
      <c r="O41" s="14"/>
      <c r="P41" s="14"/>
      <c r="Q41" s="14"/>
      <c r="R41" s="12" t="s">
        <v>90</v>
      </c>
      <c r="S41" s="55">
        <v>1300</v>
      </c>
      <c r="T41" s="55"/>
      <c r="U41" s="56"/>
      <c r="V41" s="27">
        <f t="shared" si="3"/>
        <v>1300</v>
      </c>
      <c r="W41" s="39">
        <f t="shared" si="4"/>
        <v>1494.9999999999998</v>
      </c>
    </row>
    <row r="42" spans="1:23" ht="15.75">
      <c r="A42" s="34" t="s">
        <v>127</v>
      </c>
      <c r="B42" s="9">
        <v>38</v>
      </c>
      <c r="C42" s="50" t="s">
        <v>107</v>
      </c>
      <c r="D42" s="50"/>
      <c r="E42" s="50"/>
      <c r="F42" s="50"/>
      <c r="G42" s="50"/>
      <c r="H42" s="10" t="s">
        <v>108</v>
      </c>
      <c r="I42" s="51" t="s">
        <v>11</v>
      </c>
      <c r="J42" s="51"/>
      <c r="K42" s="51"/>
      <c r="L42" s="51"/>
      <c r="M42" s="11">
        <v>1</v>
      </c>
      <c r="N42" s="13">
        <v>900</v>
      </c>
      <c r="O42" s="13"/>
      <c r="P42" s="13"/>
      <c r="Q42" s="13"/>
      <c r="R42" s="12" t="s">
        <v>90</v>
      </c>
      <c r="S42" s="53">
        <v>900</v>
      </c>
      <c r="T42" s="53"/>
      <c r="U42" s="54"/>
      <c r="V42" s="27">
        <f t="shared" si="3"/>
        <v>900</v>
      </c>
      <c r="W42" s="39">
        <f t="shared" si="4"/>
        <v>1035</v>
      </c>
    </row>
    <row r="43" spans="1:23" ht="22.5">
      <c r="A43" s="34" t="s">
        <v>123</v>
      </c>
      <c r="B43" s="9">
        <v>39</v>
      </c>
      <c r="C43" s="50" t="s">
        <v>109</v>
      </c>
      <c r="D43" s="50"/>
      <c r="E43" s="50"/>
      <c r="F43" s="50"/>
      <c r="G43" s="50"/>
      <c r="H43" s="10" t="s">
        <v>13</v>
      </c>
      <c r="I43" s="51" t="s">
        <v>11</v>
      </c>
      <c r="J43" s="51"/>
      <c r="K43" s="51"/>
      <c r="L43" s="51"/>
      <c r="M43" s="11">
        <v>1</v>
      </c>
      <c r="N43" s="13">
        <v>900</v>
      </c>
      <c r="O43" s="13"/>
      <c r="P43" s="13"/>
      <c r="Q43" s="13"/>
      <c r="R43" s="12" t="s">
        <v>90</v>
      </c>
      <c r="S43" s="53">
        <v>900</v>
      </c>
      <c r="T43" s="53"/>
      <c r="U43" s="54"/>
      <c r="V43" s="27">
        <f t="shared" si="3"/>
        <v>900</v>
      </c>
      <c r="W43" s="39">
        <f t="shared" si="4"/>
        <v>1035</v>
      </c>
    </row>
    <row r="44" spans="1:23" ht="22.5">
      <c r="A44" s="34" t="s">
        <v>121</v>
      </c>
      <c r="B44" s="9">
        <v>40</v>
      </c>
      <c r="C44" s="50" t="s">
        <v>110</v>
      </c>
      <c r="D44" s="50"/>
      <c r="E44" s="50"/>
      <c r="F44" s="50"/>
      <c r="G44" s="50"/>
      <c r="H44" s="10" t="s">
        <v>15</v>
      </c>
      <c r="I44" s="51" t="s">
        <v>11</v>
      </c>
      <c r="J44" s="51"/>
      <c r="K44" s="51"/>
      <c r="L44" s="51"/>
      <c r="M44" s="11">
        <v>1</v>
      </c>
      <c r="N44" s="13">
        <v>420</v>
      </c>
      <c r="O44" s="13"/>
      <c r="P44" s="13"/>
      <c r="Q44" s="13"/>
      <c r="R44" s="12" t="s">
        <v>90</v>
      </c>
      <c r="S44" s="53">
        <v>420</v>
      </c>
      <c r="T44" s="53"/>
      <c r="U44" s="54"/>
      <c r="V44" s="27">
        <f t="shared" si="3"/>
        <v>420</v>
      </c>
      <c r="W44" s="39">
        <f t="shared" si="4"/>
        <v>482.99999999999994</v>
      </c>
    </row>
    <row r="45" spans="1:23" ht="15.75">
      <c r="A45" s="34" t="s">
        <v>123</v>
      </c>
      <c r="B45" s="9">
        <v>42</v>
      </c>
      <c r="C45" s="50" t="s">
        <v>113</v>
      </c>
      <c r="D45" s="50"/>
      <c r="E45" s="50"/>
      <c r="F45" s="50"/>
      <c r="G45" s="50"/>
      <c r="H45" s="10" t="s">
        <v>114</v>
      </c>
      <c r="I45" s="51" t="s">
        <v>11</v>
      </c>
      <c r="J45" s="51"/>
      <c r="K45" s="51"/>
      <c r="L45" s="51"/>
      <c r="M45" s="11">
        <v>1</v>
      </c>
      <c r="N45" s="13">
        <v>370</v>
      </c>
      <c r="O45" s="13"/>
      <c r="P45" s="13"/>
      <c r="Q45" s="13"/>
      <c r="R45" s="12" t="s">
        <v>90</v>
      </c>
      <c r="S45" s="53">
        <v>370</v>
      </c>
      <c r="T45" s="53"/>
      <c r="U45" s="54"/>
      <c r="V45" s="27">
        <f t="shared" si="3"/>
        <v>370</v>
      </c>
      <c r="W45" s="39">
        <f t="shared" si="4"/>
        <v>425.49999999999994</v>
      </c>
    </row>
    <row r="46" spans="1:23" ht="22.5">
      <c r="A46" s="34" t="s">
        <v>131</v>
      </c>
      <c r="B46" s="9">
        <v>43</v>
      </c>
      <c r="C46" s="50" t="s">
        <v>115</v>
      </c>
      <c r="D46" s="50"/>
      <c r="E46" s="50"/>
      <c r="F46" s="50"/>
      <c r="G46" s="50"/>
      <c r="H46" s="10" t="s">
        <v>116</v>
      </c>
      <c r="I46" s="51" t="s">
        <v>11</v>
      </c>
      <c r="J46" s="51"/>
      <c r="K46" s="51"/>
      <c r="L46" s="51"/>
      <c r="M46" s="11">
        <v>1</v>
      </c>
      <c r="N46" s="13">
        <v>480</v>
      </c>
      <c r="O46" s="13"/>
      <c r="P46" s="13"/>
      <c r="Q46" s="13"/>
      <c r="R46" s="12" t="s">
        <v>90</v>
      </c>
      <c r="S46" s="53">
        <v>480</v>
      </c>
      <c r="T46" s="53"/>
      <c r="U46" s="54"/>
      <c r="V46" s="27">
        <f t="shared" si="3"/>
        <v>480</v>
      </c>
      <c r="W46" s="39">
        <f t="shared" si="4"/>
        <v>552</v>
      </c>
    </row>
    <row r="47" spans="1:23" ht="15.75">
      <c r="A47" s="34" t="s">
        <v>129</v>
      </c>
      <c r="B47" s="9">
        <v>44</v>
      </c>
      <c r="C47" s="50" t="s">
        <v>117</v>
      </c>
      <c r="D47" s="50"/>
      <c r="E47" s="50"/>
      <c r="F47" s="50"/>
      <c r="G47" s="50"/>
      <c r="H47" s="10" t="s">
        <v>118</v>
      </c>
      <c r="I47" s="51" t="s">
        <v>11</v>
      </c>
      <c r="J47" s="51"/>
      <c r="K47" s="51"/>
      <c r="L47" s="51"/>
      <c r="M47" s="11">
        <v>1</v>
      </c>
      <c r="N47" s="13">
        <v>400</v>
      </c>
      <c r="O47" s="13"/>
      <c r="P47" s="13"/>
      <c r="Q47" s="13"/>
      <c r="R47" s="12" t="s">
        <v>90</v>
      </c>
      <c r="S47" s="53">
        <v>400</v>
      </c>
      <c r="T47" s="53"/>
      <c r="U47" s="54"/>
      <c r="V47" s="27">
        <f t="shared" si="3"/>
        <v>400</v>
      </c>
      <c r="W47" s="39">
        <f t="shared" si="4"/>
        <v>459.99999999999994</v>
      </c>
    </row>
  </sheetData>
  <sheetProtection/>
  <mergeCells count="174">
    <mergeCell ref="C47:G47"/>
    <mergeCell ref="I47:L47"/>
    <mergeCell ref="S47:U47"/>
    <mergeCell ref="C46:G46"/>
    <mergeCell ref="I46:L46"/>
    <mergeCell ref="S46:U46"/>
    <mergeCell ref="C45:G45"/>
    <mergeCell ref="I45:L45"/>
    <mergeCell ref="S45:U45"/>
    <mergeCell ref="C23:G23"/>
    <mergeCell ref="I23:L23"/>
    <mergeCell ref="S23:U23"/>
    <mergeCell ref="C44:G44"/>
    <mergeCell ref="I44:L44"/>
    <mergeCell ref="S44:U44"/>
    <mergeCell ref="C43:G43"/>
    <mergeCell ref="I43:L43"/>
    <mergeCell ref="S43:U43"/>
    <mergeCell ref="C42:G42"/>
    <mergeCell ref="I42:L42"/>
    <mergeCell ref="S42:U42"/>
    <mergeCell ref="C41:G41"/>
    <mergeCell ref="I41:L41"/>
    <mergeCell ref="S41:U41"/>
    <mergeCell ref="C40:G40"/>
    <mergeCell ref="I40:L40"/>
    <mergeCell ref="S40:U40"/>
    <mergeCell ref="C39:G39"/>
    <mergeCell ref="I39:L39"/>
    <mergeCell ref="S39:U39"/>
    <mergeCell ref="C38:G38"/>
    <mergeCell ref="I38:L38"/>
    <mergeCell ref="S38:U38"/>
    <mergeCell ref="C36:G36"/>
    <mergeCell ref="I36:L36"/>
    <mergeCell ref="S36:U36"/>
    <mergeCell ref="C35:G35"/>
    <mergeCell ref="I35:L35"/>
    <mergeCell ref="S35:U35"/>
    <mergeCell ref="C34:G34"/>
    <mergeCell ref="I34:L34"/>
    <mergeCell ref="S34:U34"/>
    <mergeCell ref="C37:G37"/>
    <mergeCell ref="I37:L37"/>
    <mergeCell ref="S37:U37"/>
    <mergeCell ref="C21:G21"/>
    <mergeCell ref="I21:L21"/>
    <mergeCell ref="S21:U21"/>
    <mergeCell ref="I3:L3"/>
    <mergeCell ref="N3:R3"/>
    <mergeCell ref="M1:M2"/>
    <mergeCell ref="N1:R2"/>
    <mergeCell ref="S1:U2"/>
    <mergeCell ref="B1:B2"/>
    <mergeCell ref="C1:H1"/>
    <mergeCell ref="I1:L1"/>
    <mergeCell ref="C2:G2"/>
    <mergeCell ref="I2:L2"/>
    <mergeCell ref="C5:G5"/>
    <mergeCell ref="I5:L5"/>
    <mergeCell ref="N5:R5"/>
    <mergeCell ref="S5:U5"/>
    <mergeCell ref="S3:U3"/>
    <mergeCell ref="C4:G4"/>
    <mergeCell ref="I4:L4"/>
    <mergeCell ref="N4:R4"/>
    <mergeCell ref="S4:U4"/>
    <mergeCell ref="C3:G3"/>
    <mergeCell ref="C16:G16"/>
    <mergeCell ref="I16:L16"/>
    <mergeCell ref="N16:R16"/>
    <mergeCell ref="S16:U16"/>
    <mergeCell ref="C6:G6"/>
    <mergeCell ref="I6:L6"/>
    <mergeCell ref="N6:R6"/>
    <mergeCell ref="S6:U6"/>
    <mergeCell ref="C8:G8"/>
    <mergeCell ref="I8:L8"/>
    <mergeCell ref="N8:R8"/>
    <mergeCell ref="S8:U8"/>
    <mergeCell ref="C7:G7"/>
    <mergeCell ref="I7:L7"/>
    <mergeCell ref="N7:R7"/>
    <mergeCell ref="S7:U7"/>
    <mergeCell ref="C10:G10"/>
    <mergeCell ref="I10:L10"/>
    <mergeCell ref="N10:R10"/>
    <mergeCell ref="S10:U10"/>
    <mergeCell ref="C9:G9"/>
    <mergeCell ref="I9:L9"/>
    <mergeCell ref="N9:R9"/>
    <mergeCell ref="S9:U9"/>
    <mergeCell ref="C12:G12"/>
    <mergeCell ref="I12:L12"/>
    <mergeCell ref="N12:R12"/>
    <mergeCell ref="S12:U12"/>
    <mergeCell ref="C11:G11"/>
    <mergeCell ref="I11:L11"/>
    <mergeCell ref="N11:R11"/>
    <mergeCell ref="S11:U11"/>
    <mergeCell ref="C18:G18"/>
    <mergeCell ref="I18:L18"/>
    <mergeCell ref="N18:R18"/>
    <mergeCell ref="S18:U18"/>
    <mergeCell ref="C17:G17"/>
    <mergeCell ref="I17:L17"/>
    <mergeCell ref="N17:R17"/>
    <mergeCell ref="S17:U17"/>
    <mergeCell ref="C20:G20"/>
    <mergeCell ref="I20:L20"/>
    <mergeCell ref="N20:R20"/>
    <mergeCell ref="S20:U20"/>
    <mergeCell ref="C19:G19"/>
    <mergeCell ref="I19:L19"/>
    <mergeCell ref="N19:R19"/>
    <mergeCell ref="S19:U19"/>
    <mergeCell ref="C24:G24"/>
    <mergeCell ref="I24:L24"/>
    <mergeCell ref="N24:R24"/>
    <mergeCell ref="S24:U24"/>
    <mergeCell ref="C22:G22"/>
    <mergeCell ref="I22:L22"/>
    <mergeCell ref="N22:R22"/>
    <mergeCell ref="S22:U22"/>
    <mergeCell ref="C26:G26"/>
    <mergeCell ref="I26:L26"/>
    <mergeCell ref="N26:R26"/>
    <mergeCell ref="S26:U26"/>
    <mergeCell ref="C25:G25"/>
    <mergeCell ref="I25:L25"/>
    <mergeCell ref="N25:R25"/>
    <mergeCell ref="S25:U25"/>
    <mergeCell ref="C28:G28"/>
    <mergeCell ref="I28:L28"/>
    <mergeCell ref="N28:R28"/>
    <mergeCell ref="S28:U28"/>
    <mergeCell ref="C27:G27"/>
    <mergeCell ref="I27:L27"/>
    <mergeCell ref="N27:R27"/>
    <mergeCell ref="S27:U27"/>
    <mergeCell ref="C13:G13"/>
    <mergeCell ref="I13:L13"/>
    <mergeCell ref="N13:R13"/>
    <mergeCell ref="S13:U13"/>
    <mergeCell ref="C31:G31"/>
    <mergeCell ref="I31:L31"/>
    <mergeCell ref="N31:R31"/>
    <mergeCell ref="S31:U31"/>
    <mergeCell ref="C30:G30"/>
    <mergeCell ref="I30:L30"/>
    <mergeCell ref="C14:G14"/>
    <mergeCell ref="I14:L14"/>
    <mergeCell ref="N14:R14"/>
    <mergeCell ref="S14:U14"/>
    <mergeCell ref="C32:G32"/>
    <mergeCell ref="I32:L32"/>
    <mergeCell ref="N32:R32"/>
    <mergeCell ref="S32:U32"/>
    <mergeCell ref="N30:R30"/>
    <mergeCell ref="S30:U30"/>
    <mergeCell ref="C33:G33"/>
    <mergeCell ref="I33:L33"/>
    <mergeCell ref="N33:R33"/>
    <mergeCell ref="S33:U33"/>
    <mergeCell ref="C15:G15"/>
    <mergeCell ref="I15:L15"/>
    <mergeCell ref="N15:R15"/>
    <mergeCell ref="S15:U15"/>
    <mergeCell ref="C29:G29"/>
    <mergeCell ref="I29:L29"/>
    <mergeCell ref="V1:V2"/>
    <mergeCell ref="W1:W2"/>
    <mergeCell ref="N29:R29"/>
    <mergeCell ref="S29:U2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2012-09-21T07:37:59Z</cp:lastPrinted>
  <dcterms:created xsi:type="dcterms:W3CDTF">2012-09-21T07:37:59Z</dcterms:created>
  <dcterms:modified xsi:type="dcterms:W3CDTF">2012-09-26T17:10:46Z</dcterms:modified>
  <cp:category/>
  <cp:version/>
  <cp:contentType/>
  <cp:contentStatus/>
  <cp:revision>1</cp:revision>
</cp:coreProperties>
</file>