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2880" windowWidth="6036" windowHeight="289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<sst xmlns="http://schemas.openxmlformats.org/spreadsheetml/2006/main" count="355" uniqueCount="231">
  <si>
    <t>модель</t>
  </si>
  <si>
    <t>ник</t>
  </si>
  <si>
    <t>орг</t>
  </si>
  <si>
    <t>сдано</t>
  </si>
  <si>
    <t>транс</t>
  </si>
  <si>
    <t>долг</t>
  </si>
  <si>
    <t>арт/размер/цвет</t>
  </si>
  <si>
    <t>Nichka-Nochka</t>
  </si>
  <si>
    <t xml:space="preserve">Танич7 </t>
  </si>
  <si>
    <t>chernyka</t>
  </si>
  <si>
    <t>INDIGO CHILDREN раздача  -269 руб.</t>
  </si>
  <si>
    <t>Blink                            раздача  60 руб.       по паспорту 881860 Соловьева Ольга Владимировна</t>
  </si>
  <si>
    <t>lentos                  РЦРРечной 30 руб</t>
  </si>
  <si>
    <t>chernyka                 РЦРРечной -30 руб.</t>
  </si>
  <si>
    <t>цена опт</t>
  </si>
  <si>
    <t>стоимость итого</t>
  </si>
  <si>
    <t>к оплате</t>
  </si>
  <si>
    <t>Сарафан Ярослава-3</t>
  </si>
  <si>
    <t>Брюки Стиль женские</t>
  </si>
  <si>
    <t>Брюки Ирис женские</t>
  </si>
  <si>
    <t>Топ Feeling-2</t>
  </si>
  <si>
    <t>Блуза Палермо</t>
  </si>
  <si>
    <t>097579</t>
  </si>
  <si>
    <t>Платье Палермо</t>
  </si>
  <si>
    <t>Бриджи Бриз женские</t>
  </si>
  <si>
    <t>наталья НВ</t>
  </si>
  <si>
    <t>Хлебница Рябинка</t>
  </si>
  <si>
    <t>069183</t>
  </si>
  <si>
    <t>587 33*35 тк 246 нат</t>
  </si>
  <si>
    <t>Мешочек Маки</t>
  </si>
  <si>
    <t>038492</t>
  </si>
  <si>
    <t>299 38*38 тк 246 нат</t>
  </si>
  <si>
    <t>Топ Танаис</t>
  </si>
  <si>
    <t>094590</t>
  </si>
  <si>
    <t>4551 XL тк 2643/2576 какао</t>
  </si>
  <si>
    <t>Платье Агата</t>
  </si>
  <si>
    <t>059344</t>
  </si>
  <si>
    <t>2589 170-104-112 тк 1953 шокол (ЗАМЕНА тк 1470 корал, черный)</t>
  </si>
  <si>
    <t>Танич7</t>
  </si>
  <si>
    <t>095273</t>
  </si>
  <si>
    <t>Платье Лидия</t>
  </si>
  <si>
    <t>094695</t>
  </si>
  <si>
    <t>4153  L тк 2729 терракот (Замена Блуза Лидия  L тк 2729 терракот)</t>
  </si>
  <si>
    <t>095351</t>
  </si>
  <si>
    <t>4103 XL тк 754/2 син (ЗАМЕНА шорты Шарм, р-р XL, натуральный)</t>
  </si>
  <si>
    <t>Туника длинная</t>
  </si>
  <si>
    <t>100016</t>
  </si>
  <si>
    <t>3655 L 2650 кипарис (ЗАМЕНАтк оливковый, синий,  фиолетовый)</t>
  </si>
  <si>
    <t>Топ Палермо</t>
  </si>
  <si>
    <t>100893</t>
  </si>
  <si>
    <t>4556 L тк 325 белый (ЗАМЕНА блуза Палермо, р-рL,  тк.3019)</t>
  </si>
  <si>
    <t>Юбка нижняя</t>
  </si>
  <si>
    <t>067716</t>
  </si>
  <si>
    <t>3068 L тк 167 бел</t>
  </si>
  <si>
    <t>4538 L тк 754/2/2706 темно-синий (ЗАМЕНА М)</t>
  </si>
  <si>
    <t>095291</t>
  </si>
  <si>
    <t>4103 M тк 754/2 син</t>
  </si>
  <si>
    <t>Юбка Татьянка</t>
  </si>
  <si>
    <t>099800</t>
  </si>
  <si>
    <t>4545 S-M тк фиолет</t>
  </si>
  <si>
    <t>Ann_T</t>
  </si>
  <si>
    <t>Комплект столовый Хохлома</t>
  </si>
  <si>
    <t>000296</t>
  </si>
  <si>
    <t>001 140*180-6 тк 104 хохл</t>
  </si>
  <si>
    <t>Фартук Хохлома</t>
  </si>
  <si>
    <t>018455</t>
  </si>
  <si>
    <t>283 р 48-50 тк 104/5 хохл</t>
  </si>
  <si>
    <t>Комплект полотенец Хохлома</t>
  </si>
  <si>
    <t>020982</t>
  </si>
  <si>
    <t>287 35*70-2 тк 104 хохл</t>
  </si>
  <si>
    <t>Рукавица Хохлома</t>
  </si>
  <si>
    <t>002553</t>
  </si>
  <si>
    <t>084 17*26 тк 104 хохл</t>
  </si>
  <si>
    <t>Хлебница Хохлома с салфеткой</t>
  </si>
  <si>
    <t>007007</t>
  </si>
  <si>
    <t>1093 30*40 32*32 тк 104 хохл</t>
  </si>
  <si>
    <t>Прихватка Хохлома</t>
  </si>
  <si>
    <t>002561</t>
  </si>
  <si>
    <t>032 20*20 тк 104 хохл</t>
  </si>
  <si>
    <t>Хлебница Festivo</t>
  </si>
  <si>
    <t>069089</t>
  </si>
  <si>
    <t>587 33*35 тк 127 бел</t>
  </si>
  <si>
    <t>Хлебница Антоновка</t>
  </si>
  <si>
    <t>099869</t>
  </si>
  <si>
    <t>587 30*35 тк 3243/3243-1/2514</t>
  </si>
  <si>
    <t>587 33*35 тк 246 нат  (ЗАМЕНА Рябинка)</t>
  </si>
  <si>
    <t>Хлебница Маки</t>
  </si>
  <si>
    <t>Комплект салфеток Русский сувенир</t>
  </si>
  <si>
    <t>103033</t>
  </si>
  <si>
    <t>011 42*42-4 тк 3351</t>
  </si>
  <si>
    <t>Прихватка Матрешка</t>
  </si>
  <si>
    <t>010839</t>
  </si>
  <si>
    <t>245 15*20 тк 102 гжель</t>
  </si>
  <si>
    <t>Комплект полотенец Гжель</t>
  </si>
  <si>
    <t>074436</t>
  </si>
  <si>
    <t>287 40*70-2 тк 102 гжель</t>
  </si>
  <si>
    <t>Lyusha2010</t>
  </si>
  <si>
    <t>Платье Марэ-2</t>
  </si>
  <si>
    <t>087436</t>
  </si>
  <si>
    <t>3944 S тк 249 натур</t>
  </si>
  <si>
    <t>Macqeen</t>
  </si>
  <si>
    <t>Брюки Манго женские</t>
  </si>
  <si>
    <t>095640</t>
  </si>
  <si>
    <t>3617 M тк 552 бел</t>
  </si>
  <si>
    <t>Lorena</t>
  </si>
  <si>
    <t>099229</t>
  </si>
  <si>
    <t xml:space="preserve">2718 S тк 2621 голуб (ЗАМЕНА КАКАО или </t>
  </si>
  <si>
    <t>Жакет Стрит</t>
  </si>
  <si>
    <t>093716</t>
  </si>
  <si>
    <t>3966 M тк 2850 натур</t>
  </si>
  <si>
    <t>Luna N</t>
  </si>
  <si>
    <t>Jyls</t>
  </si>
  <si>
    <t>Юбка Стрит ESTATE</t>
  </si>
  <si>
    <t>094493</t>
  </si>
  <si>
    <t>4357 S тк 2666/2276 бел</t>
  </si>
  <si>
    <t>Блуза Луиза</t>
  </si>
  <si>
    <t>086831</t>
  </si>
  <si>
    <t>3865 170-92-100 тк 2057/325 сер/бел</t>
  </si>
  <si>
    <t>Eshli</t>
  </si>
  <si>
    <t>3310 170-88-96 тк 1955 борд</t>
  </si>
  <si>
    <t>Блуза Дельфина</t>
  </si>
  <si>
    <t>3116 S тк 47 натур</t>
  </si>
  <si>
    <t>Юбка Комильфо</t>
  </si>
  <si>
    <t>4594 XL тк 1702 мокр асф</t>
  </si>
  <si>
    <t>083865</t>
  </si>
  <si>
    <t>078218</t>
  </si>
  <si>
    <t>098887</t>
  </si>
  <si>
    <t>Платье Габриель ESTATE</t>
  </si>
  <si>
    <t>094375</t>
  </si>
  <si>
    <t>4493 XS тк 2340 бел</t>
  </si>
  <si>
    <t>4544  М тк 325 белый</t>
  </si>
  <si>
    <t>3651 170-88-96 тк 2057 серебро</t>
  </si>
  <si>
    <t>082649</t>
  </si>
  <si>
    <t>Южанка</t>
  </si>
  <si>
    <t>хвостик Женьки</t>
  </si>
  <si>
    <t>Ириsка</t>
  </si>
  <si>
    <t>Kelenka</t>
  </si>
  <si>
    <t>Жакет Адара</t>
  </si>
  <si>
    <t>095070</t>
  </si>
  <si>
    <t>4596 S тк 3107 рыжий</t>
  </si>
  <si>
    <t>Топ Ольга</t>
  </si>
  <si>
    <t>099621</t>
  </si>
  <si>
    <t>3675 XXL тк 3023 белый (ЗАМЕНА Туника Ирис белый)</t>
  </si>
  <si>
    <t>Брюки Париж женские</t>
  </si>
  <si>
    <t>082553</t>
  </si>
  <si>
    <t>3667 XXL тк 2852 сине-черн. (ЗАМЕНА Брюки Стрит синие)</t>
  </si>
  <si>
    <t>099977</t>
  </si>
  <si>
    <t>4799 M тк 2283 кипарис</t>
  </si>
  <si>
    <t>Блуза Лидия</t>
  </si>
  <si>
    <t>086556</t>
  </si>
  <si>
    <t>4066 S тк 2741 т.син</t>
  </si>
  <si>
    <t>4915 тк 2779 голубой</t>
  </si>
  <si>
    <t xml:space="preserve">Галстук мужской </t>
  </si>
  <si>
    <t>Бриджи Стиль женские</t>
  </si>
  <si>
    <t>4543 S тк 1743 бел</t>
  </si>
  <si>
    <t>Джинсы Турин-2 женские</t>
  </si>
  <si>
    <t>4613 S тк 754-3/2276</t>
  </si>
  <si>
    <t>Комбинезон Лиурас</t>
  </si>
  <si>
    <t>4584 XS тк 2621 голуб</t>
  </si>
  <si>
    <t>Шорты Бриз женские</t>
  </si>
  <si>
    <t>4101 S тк 1743 бел</t>
  </si>
  <si>
    <t>3944 XS тк 754/2 cиний</t>
  </si>
  <si>
    <t>Платье Шарон</t>
  </si>
  <si>
    <t>4443 S тк 3115 лайм</t>
  </si>
  <si>
    <t>Платье Нина-2</t>
  </si>
  <si>
    <t>4467 S тк 3018 роз виноград</t>
  </si>
  <si>
    <t>Платье Софи-2</t>
  </si>
  <si>
    <t>4489 S тк 2726/2730 мор.волна/фреза</t>
  </si>
  <si>
    <t>Платье Милада</t>
  </si>
  <si>
    <t>3903 S тк 1743 белый</t>
  </si>
  <si>
    <t>Сарафан Креш</t>
  </si>
  <si>
    <t>1583 S тк.2650 кипарис</t>
  </si>
  <si>
    <t>Сарафан Соната</t>
  </si>
  <si>
    <t>1988 S тк 1141 леопард разводы</t>
  </si>
  <si>
    <t>4799 S тк 2283 кипарис</t>
  </si>
  <si>
    <t>Юбка Милада</t>
  </si>
  <si>
    <t>3934 XS тк 19 рыж</t>
  </si>
  <si>
    <t>Сумка Вальс</t>
  </si>
  <si>
    <t>4889 38*40 тк 1730/449/2621 голубой</t>
  </si>
  <si>
    <t>Бусы Саломея</t>
  </si>
  <si>
    <t>5043 дл. 1.0 м тк 1281 черн</t>
  </si>
  <si>
    <t>Шляпа Агата</t>
  </si>
  <si>
    <t>2698  р.56 тк 552 бел</t>
  </si>
  <si>
    <t>Белая ворона</t>
  </si>
  <si>
    <t>096388</t>
  </si>
  <si>
    <t>4066 L тк 2729 коричневый</t>
  </si>
  <si>
    <t>095454</t>
  </si>
  <si>
    <t>4066 S тк 2729 коричневый</t>
  </si>
  <si>
    <t>097584</t>
  </si>
  <si>
    <t>4544 L тк 3019 сиреневый</t>
  </si>
  <si>
    <t>094492</t>
  </si>
  <si>
    <t>090447</t>
  </si>
  <si>
    <t>098883</t>
  </si>
  <si>
    <t>090124</t>
  </si>
  <si>
    <t>0101337</t>
  </si>
  <si>
    <t>095821</t>
  </si>
  <si>
    <t>095286</t>
  </si>
  <si>
    <t>094171</t>
  </si>
  <si>
    <t>101030</t>
  </si>
  <si>
    <t>040069</t>
  </si>
  <si>
    <t>099976</t>
  </si>
  <si>
    <t>086891</t>
  </si>
  <si>
    <t>099958</t>
  </si>
  <si>
    <t>056764</t>
  </si>
  <si>
    <t>081037</t>
  </si>
  <si>
    <t xml:space="preserve">2589 170-104-112 тк 1953 шокол </t>
  </si>
  <si>
    <t>087040</t>
  </si>
  <si>
    <t xml:space="preserve">2718 S тк 2621 голуб </t>
  </si>
  <si>
    <t>Верууська</t>
  </si>
  <si>
    <t>Фартук Гжель</t>
  </si>
  <si>
    <t>018503</t>
  </si>
  <si>
    <t>283 р 48-50 тк 102 гжель</t>
  </si>
  <si>
    <t>Прихватка Гжель</t>
  </si>
  <si>
    <t>002559</t>
  </si>
  <si>
    <t>032 d 20 тк 102 гжель</t>
  </si>
  <si>
    <t>Рукавица Гжель</t>
  </si>
  <si>
    <t>002552</t>
  </si>
  <si>
    <t>084 17*26 тк 102 гжель</t>
  </si>
  <si>
    <t>032 d 20 тк 2272 гжель</t>
  </si>
  <si>
    <t>1MARGO</t>
  </si>
  <si>
    <t xml:space="preserve">4538 L тк 754/2/2706 темно-синий </t>
  </si>
  <si>
    <t>3675 XXL тк 3023 белый</t>
  </si>
  <si>
    <t>3655 L   фиолетовый</t>
  </si>
  <si>
    <t>038506</t>
  </si>
  <si>
    <t xml:space="preserve">587 33*35 тк 246 нат </t>
  </si>
  <si>
    <t>Шорты Шарм женские</t>
  </si>
  <si>
    <t>100206</t>
  </si>
  <si>
    <t>4900 XL тк 249/1 нат</t>
  </si>
  <si>
    <t>Бусы Марго</t>
  </si>
  <si>
    <t>100772</t>
  </si>
  <si>
    <t>4905 дл.140 см тк 915 гол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</si>
</sst>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0.00;[Red]\-0.00"/>
    <numFmt numFmtId="170" formatCode="_-* #,##0.000&quot;р.&quot;_-;\-* #,##0.000&quot;р.&quot;_-;_-* &quot;-&quot;??&quot;р.&quot;_-;_-@_-"/>
    <numFmt numFmtId="171" formatCode="_-* #,##0.0&quot;р.&quot;_-;\-* #,##0.0&quot;р.&quot;_-;_-* &quot;-&quot;??&quot;р.&quot;_-;_-@_-"/>
    <numFmt numFmtId="172" formatCode="_-* #,##0&quot;р.&quot;_-;\-* #,##0&quot;р.&quot;_-;_-* &quot;-&quot;??&quot;р.&quot;_-;_-@_-"/>
    <numFmt numFmtId="173" formatCode="[$-FC19]d\ mmmm\ yyyy\ &quot;г.&quot;"/>
    <numFmt numFmtId="174" formatCode="#,##0.00&quot;р.&quot;"/>
    <numFmt numFmtId="175" formatCode="#,##0.000&quot;р.&quot;"/>
    <numFmt numFmtId="176" formatCode="#,##0.0&quot;р.&quot;"/>
    <numFmt numFmtId="177" formatCode="#,##0_р_."/>
    <numFmt numFmtId="178" formatCode="0.000;[Red]\-0.000"/>
    <numFmt numFmtId="179" formatCode="0.0000;[Red]\-0.0000"/>
    <numFmt numFmtId="180" formatCode="0.00000;[Red]\-0.00000"/>
    <numFmt numFmtId="181" formatCode="#,##0;[Red]\-#,##0"/>
  </numFmts>
  <fonts count="45">
    <font>
      <sz val="10"/>
      <name val="Arial Cyr"/>
      <family val="0"/>
    </font>
    <font>
      <sz val="8"/>
      <name val="Arial Cyr"/>
      <family val="0"/>
    </font>
    <font>
      <b/>
      <sz val="9"/>
      <name val="Verdana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b/>
      <sz val="28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 horizontal="left"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168" fontId="4" fillId="0" borderId="10" xfId="0" applyNumberFormat="1" applyFont="1" applyFill="1" applyBorder="1" applyAlignment="1">
      <alignment horizontal="center"/>
    </xf>
    <xf numFmtId="168" fontId="0" fillId="0" borderId="10" xfId="0" applyNumberFormat="1" applyFill="1" applyBorder="1" applyAlignment="1">
      <alignment horizontal="right"/>
    </xf>
    <xf numFmtId="168" fontId="0" fillId="0" borderId="10" xfId="0" applyNumberFormat="1" applyFont="1" applyFill="1" applyBorder="1" applyAlignment="1">
      <alignment horizontal="center"/>
    </xf>
    <xf numFmtId="168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left"/>
    </xf>
    <xf numFmtId="9" fontId="0" fillId="0" borderId="10" xfId="58" applyFont="1" applyBorder="1" applyAlignment="1">
      <alignment horizontal="center"/>
    </xf>
    <xf numFmtId="9" fontId="0" fillId="0" borderId="10" xfId="58" applyFont="1" applyFill="1" applyBorder="1" applyAlignment="1">
      <alignment horizontal="center"/>
    </xf>
    <xf numFmtId="168" fontId="0" fillId="0" borderId="0" xfId="0" applyNumberFormat="1" applyFill="1" applyAlignment="1">
      <alignment/>
    </xf>
    <xf numFmtId="9" fontId="0" fillId="0" borderId="0" xfId="58" applyFont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169" fontId="0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49" fontId="0" fillId="0" borderId="10" xfId="0" applyNumberFormat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49" fontId="26" fillId="0" borderId="11" xfId="0" applyNumberFormat="1" applyFont="1" applyBorder="1" applyAlignment="1">
      <alignment vertical="center" wrapText="1"/>
    </xf>
    <xf numFmtId="49" fontId="26" fillId="0" borderId="12" xfId="0" applyNumberFormat="1" applyFont="1" applyBorder="1" applyAlignment="1">
      <alignment vertical="center" wrapText="1"/>
    </xf>
    <xf numFmtId="0" fontId="26" fillId="35" borderId="10" xfId="0" applyFont="1" applyFill="1" applyBorder="1" applyAlignment="1">
      <alignment vertical="center" wrapText="1"/>
    </xf>
    <xf numFmtId="0" fontId="26" fillId="35" borderId="13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69" fontId="0" fillId="34" borderId="10" xfId="0" applyNumberFormat="1" applyFont="1" applyFill="1" applyBorder="1" applyAlignment="1">
      <alignment horizontal="right"/>
    </xf>
    <xf numFmtId="168" fontId="4" fillId="34" borderId="10" xfId="0" applyNumberFormat="1" applyFont="1" applyFill="1" applyBorder="1" applyAlignment="1">
      <alignment horizontal="center"/>
    </xf>
    <xf numFmtId="168" fontId="4" fillId="35" borderId="1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0"/>
  <sheetViews>
    <sheetView tabSelected="1" zoomScale="85" zoomScaleNormal="85" workbookViewId="0" topLeftCell="A1">
      <pane xSplit="1" topLeftCell="B1" activePane="topRight" state="frozen"/>
      <selection pane="topLeft" activeCell="A11" sqref="A11"/>
      <selection pane="topRight" activeCell="H33" sqref="H33:H34"/>
    </sheetView>
  </sheetViews>
  <sheetFormatPr defaultColWidth="9.00390625" defaultRowHeight="12.75"/>
  <cols>
    <col min="1" max="1" width="21.875" style="12" bestFit="1" customWidth="1"/>
    <col min="2" max="2" width="27.125" style="3" customWidth="1"/>
    <col min="3" max="3" width="8.875" style="23" customWidth="1"/>
    <col min="4" max="4" width="40.125" style="28" bestFit="1" customWidth="1"/>
    <col min="5" max="5" width="11.875" style="15" customWidth="1"/>
    <col min="6" max="6" width="5.50390625" style="16" bestFit="1" customWidth="1"/>
    <col min="7" max="7" width="15.375" style="1" bestFit="1" customWidth="1"/>
    <col min="8" max="8" width="10.625" style="0" bestFit="1" customWidth="1"/>
    <col min="9" max="10" width="9.125" style="0" customWidth="1"/>
  </cols>
  <sheetData>
    <row r="2" spans="1:11" ht="12.75">
      <c r="A2" s="8" t="s">
        <v>1</v>
      </c>
      <c r="B2" s="11" t="s">
        <v>0</v>
      </c>
      <c r="C2" s="21"/>
      <c r="D2" s="27" t="s">
        <v>6</v>
      </c>
      <c r="E2" s="7" t="s">
        <v>14</v>
      </c>
      <c r="F2" s="13" t="s">
        <v>2</v>
      </c>
      <c r="G2" s="9" t="s">
        <v>15</v>
      </c>
      <c r="H2" s="10" t="s">
        <v>16</v>
      </c>
      <c r="I2" s="11" t="s">
        <v>3</v>
      </c>
      <c r="J2" s="11" t="s">
        <v>4</v>
      </c>
      <c r="K2" s="11" t="s">
        <v>5</v>
      </c>
    </row>
    <row r="3" spans="1:11" ht="30" customHeight="1">
      <c r="A3" s="2" t="s">
        <v>25</v>
      </c>
      <c r="B3" s="32" t="s">
        <v>26</v>
      </c>
      <c r="C3" s="17" t="s">
        <v>27</v>
      </c>
      <c r="D3" s="18" t="s">
        <v>28</v>
      </c>
      <c r="E3" s="20">
        <v>250</v>
      </c>
      <c r="F3" s="14">
        <v>0.15</v>
      </c>
      <c r="G3" s="5">
        <f>E3*(1+F3)</f>
        <v>287.5</v>
      </c>
      <c r="H3" s="42">
        <f>SUM(G3:G6)</f>
        <v>3496</v>
      </c>
      <c r="I3" s="4"/>
      <c r="J3" s="6"/>
      <c r="K3" s="7"/>
    </row>
    <row r="4" spans="1:11" ht="30" customHeight="1">
      <c r="A4" s="2"/>
      <c r="B4" s="32" t="s">
        <v>29</v>
      </c>
      <c r="C4" s="17" t="s">
        <v>30</v>
      </c>
      <c r="D4" s="18" t="s">
        <v>31</v>
      </c>
      <c r="E4" s="20">
        <v>350</v>
      </c>
      <c r="F4" s="14">
        <v>0.15</v>
      </c>
      <c r="G4" s="5">
        <f aca="true" t="shared" si="0" ref="G4:G52">E4*(1+F4)</f>
        <v>402.49999999999994</v>
      </c>
      <c r="H4" s="4"/>
      <c r="I4" s="4"/>
      <c r="J4" s="6"/>
      <c r="K4" s="7"/>
    </row>
    <row r="5" spans="1:11" ht="30" customHeight="1">
      <c r="A5" s="2"/>
      <c r="B5" s="32" t="s">
        <v>32</v>
      </c>
      <c r="C5" s="17" t="s">
        <v>33</v>
      </c>
      <c r="D5" s="18" t="s">
        <v>34</v>
      </c>
      <c r="E5" s="20">
        <v>1050</v>
      </c>
      <c r="F5" s="14">
        <v>0.15</v>
      </c>
      <c r="G5" s="5">
        <f t="shared" si="0"/>
        <v>1207.5</v>
      </c>
      <c r="H5" s="4"/>
      <c r="I5" s="4"/>
      <c r="J5" s="6"/>
      <c r="K5" s="7"/>
    </row>
    <row r="6" spans="1:11" ht="30" customHeight="1">
      <c r="A6" s="2"/>
      <c r="B6" s="32" t="s">
        <v>35</v>
      </c>
      <c r="C6" s="24" t="s">
        <v>204</v>
      </c>
      <c r="D6" s="18" t="s">
        <v>205</v>
      </c>
      <c r="E6" s="20">
        <v>1390</v>
      </c>
      <c r="F6" s="14">
        <v>0.15</v>
      </c>
      <c r="G6" s="5">
        <f t="shared" si="0"/>
        <v>1598.4999999999998</v>
      </c>
      <c r="H6" s="4"/>
      <c r="I6" s="4"/>
      <c r="J6" s="6"/>
      <c r="K6" s="7"/>
    </row>
    <row r="7" spans="1:11" ht="30" customHeight="1">
      <c r="A7" s="2" t="s">
        <v>38</v>
      </c>
      <c r="B7" s="37" t="s">
        <v>17</v>
      </c>
      <c r="C7" s="17" t="s">
        <v>39</v>
      </c>
      <c r="D7" s="18" t="s">
        <v>220</v>
      </c>
      <c r="E7" s="20">
        <v>1600</v>
      </c>
      <c r="F7" s="14">
        <v>0.15</v>
      </c>
      <c r="G7" s="5">
        <f t="shared" si="0"/>
        <v>1839.9999999999998</v>
      </c>
      <c r="H7" s="41">
        <f>SUM(G7:G14)</f>
        <v>6394</v>
      </c>
      <c r="I7" s="4"/>
      <c r="J7" s="6"/>
      <c r="K7" s="7"/>
    </row>
    <row r="8" spans="1:11" ht="30" customHeight="1">
      <c r="A8" s="2"/>
      <c r="B8" s="32" t="s">
        <v>148</v>
      </c>
      <c r="C8" s="17" t="s">
        <v>184</v>
      </c>
      <c r="D8" s="18" t="s">
        <v>185</v>
      </c>
      <c r="E8" s="20">
        <v>1190</v>
      </c>
      <c r="F8" s="14">
        <v>0.15</v>
      </c>
      <c r="G8" s="5">
        <f t="shared" si="0"/>
        <v>1368.5</v>
      </c>
      <c r="H8" s="4"/>
      <c r="I8" s="4"/>
      <c r="J8" s="6"/>
      <c r="K8" s="7"/>
    </row>
    <row r="9" spans="1:11" ht="30" customHeight="1">
      <c r="A9" s="2"/>
      <c r="B9" s="39" t="s">
        <v>24</v>
      </c>
      <c r="C9" s="17" t="s">
        <v>43</v>
      </c>
      <c r="D9" s="18" t="s">
        <v>44</v>
      </c>
      <c r="E9" s="20">
        <v>0</v>
      </c>
      <c r="F9" s="14">
        <v>0.15</v>
      </c>
      <c r="G9" s="5">
        <f t="shared" si="0"/>
        <v>0</v>
      </c>
      <c r="H9" s="4"/>
      <c r="I9" s="4"/>
      <c r="J9" s="6"/>
      <c r="K9" s="7"/>
    </row>
    <row r="10" spans="1:11" ht="30" customHeight="1">
      <c r="A10" s="2"/>
      <c r="B10" s="31" t="s">
        <v>225</v>
      </c>
      <c r="C10" s="17" t="s">
        <v>226</v>
      </c>
      <c r="D10" s="18" t="s">
        <v>227</v>
      </c>
      <c r="E10" s="20">
        <v>0</v>
      </c>
      <c r="F10" s="14">
        <v>0.15</v>
      </c>
      <c r="G10" s="5">
        <f>E10*(1+F10)</f>
        <v>0</v>
      </c>
      <c r="H10" s="4"/>
      <c r="I10" s="4"/>
      <c r="J10" s="6"/>
      <c r="K10" s="7"/>
    </row>
    <row r="11" spans="1:11" ht="30" customHeight="1">
      <c r="A11" s="2"/>
      <c r="B11" s="32" t="s">
        <v>45</v>
      </c>
      <c r="C11" s="17" t="s">
        <v>46</v>
      </c>
      <c r="D11" s="18" t="s">
        <v>222</v>
      </c>
      <c r="E11" s="20">
        <v>690</v>
      </c>
      <c r="F11" s="14">
        <v>0.15</v>
      </c>
      <c r="G11" s="5">
        <f t="shared" si="0"/>
        <v>793.4999999999999</v>
      </c>
      <c r="H11" s="4"/>
      <c r="I11" s="4"/>
      <c r="J11" s="6"/>
      <c r="K11" s="7"/>
    </row>
    <row r="12" spans="1:11" ht="30" customHeight="1">
      <c r="A12" s="2"/>
      <c r="B12" s="32" t="s">
        <v>21</v>
      </c>
      <c r="C12" s="17" t="s">
        <v>188</v>
      </c>
      <c r="D12" s="18" t="s">
        <v>189</v>
      </c>
      <c r="E12" s="20">
        <v>1750</v>
      </c>
      <c r="F12" s="14">
        <v>0.15</v>
      </c>
      <c r="G12" s="5">
        <f t="shared" si="0"/>
        <v>2012.4999999999998</v>
      </c>
      <c r="H12" s="4"/>
      <c r="I12" s="4"/>
      <c r="J12" s="6"/>
      <c r="K12" s="7"/>
    </row>
    <row r="13" spans="1:11" ht="30" customHeight="1">
      <c r="A13" s="2"/>
      <c r="B13" s="31" t="s">
        <v>51</v>
      </c>
      <c r="C13" s="17" t="s">
        <v>52</v>
      </c>
      <c r="D13" s="18" t="s">
        <v>53</v>
      </c>
      <c r="E13" s="20">
        <v>330</v>
      </c>
      <c r="F13" s="14">
        <v>0.15</v>
      </c>
      <c r="G13" s="5">
        <f t="shared" si="0"/>
        <v>379.49999999999994</v>
      </c>
      <c r="H13" s="4"/>
      <c r="I13" s="4"/>
      <c r="J13" s="6"/>
      <c r="K13" s="7"/>
    </row>
    <row r="14" spans="1:11" ht="30" customHeight="1">
      <c r="A14" s="2"/>
      <c r="B14" s="39" t="s">
        <v>24</v>
      </c>
      <c r="C14" s="17" t="s">
        <v>55</v>
      </c>
      <c r="D14" s="18" t="s">
        <v>56</v>
      </c>
      <c r="E14" s="20">
        <v>0</v>
      </c>
      <c r="F14" s="14">
        <v>0.15</v>
      </c>
      <c r="G14" s="5">
        <f t="shared" si="0"/>
        <v>0</v>
      </c>
      <c r="H14" s="4"/>
      <c r="I14" s="4"/>
      <c r="J14" s="6"/>
      <c r="K14" s="7"/>
    </row>
    <row r="15" spans="1:11" ht="30" customHeight="1">
      <c r="A15" s="2" t="s">
        <v>60</v>
      </c>
      <c r="B15" s="31" t="s">
        <v>57</v>
      </c>
      <c r="C15" s="17" t="s">
        <v>58</v>
      </c>
      <c r="D15" s="18" t="s">
        <v>59</v>
      </c>
      <c r="E15" s="20">
        <v>0</v>
      </c>
      <c r="F15" s="14">
        <v>0.15</v>
      </c>
      <c r="G15" s="5">
        <f t="shared" si="0"/>
        <v>0</v>
      </c>
      <c r="H15" s="41">
        <f>SUM(G15:G28)</f>
        <v>3795</v>
      </c>
      <c r="I15" s="4"/>
      <c r="J15" s="6"/>
      <c r="K15" s="7"/>
    </row>
    <row r="16" spans="1:11" ht="30" customHeight="1">
      <c r="A16" s="2"/>
      <c r="B16" s="38" t="s">
        <v>127</v>
      </c>
      <c r="C16" s="17" t="s">
        <v>128</v>
      </c>
      <c r="D16" s="18" t="s">
        <v>129</v>
      </c>
      <c r="E16" s="20">
        <v>0</v>
      </c>
      <c r="F16" s="14">
        <v>0.15</v>
      </c>
      <c r="G16" s="5">
        <f t="shared" si="0"/>
        <v>0</v>
      </c>
      <c r="H16" s="4"/>
      <c r="I16" s="4"/>
      <c r="J16" s="6"/>
      <c r="K16" s="7"/>
    </row>
    <row r="17" spans="1:11" ht="30" customHeight="1">
      <c r="A17" s="2"/>
      <c r="B17" s="32" t="s">
        <v>61</v>
      </c>
      <c r="C17" s="17" t="s">
        <v>62</v>
      </c>
      <c r="D17" s="18" t="s">
        <v>63</v>
      </c>
      <c r="E17" s="20">
        <v>1250</v>
      </c>
      <c r="F17" s="14">
        <v>0.15</v>
      </c>
      <c r="G17" s="5">
        <f t="shared" si="0"/>
        <v>1437.5</v>
      </c>
      <c r="H17" s="4"/>
      <c r="I17" s="4"/>
      <c r="J17" s="6"/>
      <c r="K17" s="7"/>
    </row>
    <row r="18" spans="1:11" ht="30" customHeight="1">
      <c r="A18" s="2"/>
      <c r="B18" s="32" t="s">
        <v>64</v>
      </c>
      <c r="C18" s="17" t="s">
        <v>65</v>
      </c>
      <c r="D18" s="18" t="s">
        <v>66</v>
      </c>
      <c r="E18" s="20">
        <v>200</v>
      </c>
      <c r="F18" s="14">
        <v>0.15</v>
      </c>
      <c r="G18" s="5">
        <f t="shared" si="0"/>
        <v>229.99999999999997</v>
      </c>
      <c r="H18" s="4"/>
      <c r="I18" s="4"/>
      <c r="J18" s="6"/>
      <c r="K18" s="7"/>
    </row>
    <row r="19" spans="1:11" ht="30" customHeight="1">
      <c r="A19" s="2"/>
      <c r="B19" s="32" t="s">
        <v>67</v>
      </c>
      <c r="C19" s="17" t="s">
        <v>68</v>
      </c>
      <c r="D19" s="18" t="s">
        <v>69</v>
      </c>
      <c r="E19" s="20">
        <v>200</v>
      </c>
      <c r="F19" s="14">
        <v>0.15</v>
      </c>
      <c r="G19" s="5">
        <f t="shared" si="0"/>
        <v>229.99999999999997</v>
      </c>
      <c r="H19" s="4"/>
      <c r="I19" s="4"/>
      <c r="J19" s="6"/>
      <c r="K19" s="7"/>
    </row>
    <row r="20" spans="1:11" ht="30" customHeight="1">
      <c r="A20" s="2"/>
      <c r="B20" s="32" t="s">
        <v>70</v>
      </c>
      <c r="C20" s="17" t="s">
        <v>71</v>
      </c>
      <c r="D20" s="18" t="s">
        <v>72</v>
      </c>
      <c r="E20" s="20">
        <v>100</v>
      </c>
      <c r="F20" s="14">
        <v>0.15</v>
      </c>
      <c r="G20" s="5">
        <f t="shared" si="0"/>
        <v>114.99999999999999</v>
      </c>
      <c r="H20" s="4"/>
      <c r="I20" s="4"/>
      <c r="J20" s="6"/>
      <c r="K20" s="7"/>
    </row>
    <row r="21" spans="1:11" ht="30" customHeight="1">
      <c r="A21" s="2"/>
      <c r="B21" s="32" t="s">
        <v>73</v>
      </c>
      <c r="C21" s="17" t="s">
        <v>74</v>
      </c>
      <c r="D21" s="18" t="s">
        <v>75</v>
      </c>
      <c r="E21" s="20">
        <v>350</v>
      </c>
      <c r="F21" s="14">
        <v>0.15</v>
      </c>
      <c r="G21" s="5">
        <f t="shared" si="0"/>
        <v>402.49999999999994</v>
      </c>
      <c r="H21" s="4"/>
      <c r="I21" s="4"/>
      <c r="J21" s="6"/>
      <c r="K21" s="7"/>
    </row>
    <row r="22" spans="1:11" ht="30" customHeight="1">
      <c r="A22" s="2"/>
      <c r="B22" s="32" t="s">
        <v>76</v>
      </c>
      <c r="C22" s="17" t="s">
        <v>77</v>
      </c>
      <c r="D22" s="18" t="s">
        <v>78</v>
      </c>
      <c r="E22" s="20">
        <v>80</v>
      </c>
      <c r="F22" s="14">
        <v>0.15</v>
      </c>
      <c r="G22" s="5">
        <f t="shared" si="0"/>
        <v>92</v>
      </c>
      <c r="H22" s="4"/>
      <c r="I22" s="4"/>
      <c r="J22" s="6"/>
      <c r="K22" s="7"/>
    </row>
    <row r="23" spans="1:11" ht="30" customHeight="1">
      <c r="A23" s="2"/>
      <c r="B23" s="32" t="s">
        <v>79</v>
      </c>
      <c r="C23" s="17" t="s">
        <v>80</v>
      </c>
      <c r="D23" s="18" t="s">
        <v>81</v>
      </c>
      <c r="E23" s="20">
        <v>250</v>
      </c>
      <c r="F23" s="14">
        <v>0.15</v>
      </c>
      <c r="G23" s="5">
        <f t="shared" si="0"/>
        <v>287.5</v>
      </c>
      <c r="H23" s="4"/>
      <c r="I23" s="4"/>
      <c r="J23" s="6"/>
      <c r="K23" s="7"/>
    </row>
    <row r="24" spans="1:11" ht="30" customHeight="1">
      <c r="A24" s="2"/>
      <c r="B24" s="32" t="s">
        <v>82</v>
      </c>
      <c r="C24" s="17" t="s">
        <v>83</v>
      </c>
      <c r="D24" s="18" t="s">
        <v>84</v>
      </c>
      <c r="E24" s="20">
        <v>190</v>
      </c>
      <c r="F24" s="14">
        <v>0.15</v>
      </c>
      <c r="G24" s="5">
        <f t="shared" si="0"/>
        <v>218.49999999999997</v>
      </c>
      <c r="H24" s="4"/>
      <c r="I24" s="4"/>
      <c r="J24" s="6"/>
      <c r="K24" s="7"/>
    </row>
    <row r="25" spans="1:11" ht="30" customHeight="1">
      <c r="A25" s="2"/>
      <c r="B25" s="32" t="s">
        <v>86</v>
      </c>
      <c r="C25" s="24" t="s">
        <v>223</v>
      </c>
      <c r="D25" s="18" t="s">
        <v>224</v>
      </c>
      <c r="E25" s="20">
        <v>250</v>
      </c>
      <c r="F25" s="14">
        <v>0.15</v>
      </c>
      <c r="G25" s="5">
        <f t="shared" si="0"/>
        <v>287.5</v>
      </c>
      <c r="H25" s="4"/>
      <c r="I25" s="4"/>
      <c r="J25" s="6"/>
      <c r="K25" s="7"/>
    </row>
    <row r="26" spans="1:11" ht="30" customHeight="1">
      <c r="A26" s="2"/>
      <c r="B26" s="31" t="s">
        <v>87</v>
      </c>
      <c r="C26" s="17" t="s">
        <v>88</v>
      </c>
      <c r="D26" s="18" t="s">
        <v>89</v>
      </c>
      <c r="E26" s="20">
        <v>0</v>
      </c>
      <c r="F26" s="14">
        <v>0.15</v>
      </c>
      <c r="G26" s="5">
        <f t="shared" si="0"/>
        <v>0</v>
      </c>
      <c r="H26" s="4"/>
      <c r="I26" s="4"/>
      <c r="J26" s="6"/>
      <c r="K26" s="7"/>
    </row>
    <row r="27" spans="1:11" ht="30" customHeight="1">
      <c r="A27" s="2"/>
      <c r="B27" s="32" t="s">
        <v>90</v>
      </c>
      <c r="C27" s="17" t="s">
        <v>91</v>
      </c>
      <c r="D27" s="18" t="s">
        <v>92</v>
      </c>
      <c r="E27" s="20">
        <v>250</v>
      </c>
      <c r="F27" s="14">
        <v>0.15</v>
      </c>
      <c r="G27" s="5">
        <f t="shared" si="0"/>
        <v>287.5</v>
      </c>
      <c r="H27" s="4"/>
      <c r="I27" s="4"/>
      <c r="J27" s="6"/>
      <c r="K27" s="7"/>
    </row>
    <row r="28" spans="1:11" ht="30" customHeight="1">
      <c r="A28" s="2"/>
      <c r="B28" s="37" t="s">
        <v>93</v>
      </c>
      <c r="C28" s="17" t="s">
        <v>94</v>
      </c>
      <c r="D28" s="18" t="s">
        <v>95</v>
      </c>
      <c r="E28" s="20">
        <v>180</v>
      </c>
      <c r="F28" s="14">
        <v>0.15</v>
      </c>
      <c r="G28" s="5">
        <f t="shared" si="0"/>
        <v>206.99999999999997</v>
      </c>
      <c r="H28" s="4"/>
      <c r="I28" s="4"/>
      <c r="J28" s="6"/>
      <c r="K28" s="7"/>
    </row>
    <row r="29" spans="1:11" ht="30" customHeight="1">
      <c r="A29" s="2" t="s">
        <v>96</v>
      </c>
      <c r="B29" s="32" t="s">
        <v>97</v>
      </c>
      <c r="C29" s="17" t="s">
        <v>98</v>
      </c>
      <c r="D29" s="18" t="s">
        <v>99</v>
      </c>
      <c r="E29" s="20">
        <v>1290</v>
      </c>
      <c r="F29" s="14">
        <v>0.15</v>
      </c>
      <c r="G29" s="5">
        <f t="shared" si="0"/>
        <v>1483.4999999999998</v>
      </c>
      <c r="H29" s="42">
        <f>G29</f>
        <v>1483.4999999999998</v>
      </c>
      <c r="I29" s="4"/>
      <c r="J29" s="6"/>
      <c r="K29" s="7"/>
    </row>
    <row r="30" spans="1:11" ht="30" customHeight="1">
      <c r="A30" s="2" t="s">
        <v>100</v>
      </c>
      <c r="B30" s="32" t="s">
        <v>101</v>
      </c>
      <c r="C30" s="17" t="s">
        <v>102</v>
      </c>
      <c r="D30" s="18" t="s">
        <v>103</v>
      </c>
      <c r="E30" s="20">
        <v>1600</v>
      </c>
      <c r="F30" s="14">
        <v>0.15</v>
      </c>
      <c r="G30" s="5">
        <f t="shared" si="0"/>
        <v>1839.9999999999998</v>
      </c>
      <c r="H30" s="42">
        <f>G30</f>
        <v>1839.9999999999998</v>
      </c>
      <c r="I30" s="4"/>
      <c r="J30" s="6"/>
      <c r="K30" s="7"/>
    </row>
    <row r="31" spans="1:11" ht="30" customHeight="1">
      <c r="A31" s="2" t="s">
        <v>104</v>
      </c>
      <c r="B31" s="32" t="s">
        <v>23</v>
      </c>
      <c r="C31" s="17" t="s">
        <v>105</v>
      </c>
      <c r="D31" s="18" t="s">
        <v>207</v>
      </c>
      <c r="E31" s="20">
        <v>3500</v>
      </c>
      <c r="F31" s="14">
        <v>0.15</v>
      </c>
      <c r="G31" s="5">
        <f t="shared" si="0"/>
        <v>4024.9999999999995</v>
      </c>
      <c r="H31" s="42">
        <f>G31</f>
        <v>4024.9999999999995</v>
      </c>
      <c r="I31" s="4"/>
      <c r="J31" s="6"/>
      <c r="K31" s="7"/>
    </row>
    <row r="32" spans="1:11" ht="30" customHeight="1">
      <c r="A32" s="2" t="s">
        <v>110</v>
      </c>
      <c r="B32" s="31" t="s">
        <v>107</v>
      </c>
      <c r="C32" s="17" t="s">
        <v>108</v>
      </c>
      <c r="D32" s="18" t="s">
        <v>109</v>
      </c>
      <c r="E32" s="20">
        <v>1650</v>
      </c>
      <c r="F32" s="14">
        <v>0.15</v>
      </c>
      <c r="G32" s="5">
        <f t="shared" si="0"/>
        <v>1897.4999999999998</v>
      </c>
      <c r="H32" s="41">
        <f>G32</f>
        <v>1897.4999999999998</v>
      </c>
      <c r="I32" s="4"/>
      <c r="J32" s="6"/>
      <c r="K32" s="7"/>
    </row>
    <row r="33" spans="1:11" ht="30" customHeight="1">
      <c r="A33" s="2" t="s">
        <v>111</v>
      </c>
      <c r="B33" s="32" t="s">
        <v>115</v>
      </c>
      <c r="C33" s="29" t="s">
        <v>116</v>
      </c>
      <c r="D33" s="18" t="s">
        <v>117</v>
      </c>
      <c r="E33" s="20">
        <v>1350</v>
      </c>
      <c r="F33" s="14">
        <v>0.15</v>
      </c>
      <c r="G33" s="5">
        <f t="shared" si="0"/>
        <v>1552.4999999999998</v>
      </c>
      <c r="H33" s="42">
        <f>G33</f>
        <v>1552.4999999999998</v>
      </c>
      <c r="I33" s="4"/>
      <c r="J33" s="6"/>
      <c r="K33" s="7"/>
    </row>
    <row r="34" spans="1:11" ht="30" customHeight="1">
      <c r="A34" s="2" t="s">
        <v>9</v>
      </c>
      <c r="B34" s="37" t="s">
        <v>112</v>
      </c>
      <c r="C34" s="17" t="s">
        <v>113</v>
      </c>
      <c r="D34" s="18" t="s">
        <v>114</v>
      </c>
      <c r="E34" s="20">
        <v>1850</v>
      </c>
      <c r="F34" s="14">
        <v>0.15</v>
      </c>
      <c r="G34" s="5">
        <f t="shared" si="0"/>
        <v>2127.5</v>
      </c>
      <c r="H34" s="42">
        <f>SUM(G34:G36)</f>
        <v>3496</v>
      </c>
      <c r="I34" s="4"/>
      <c r="J34" s="6"/>
      <c r="K34" s="7"/>
    </row>
    <row r="35" spans="1:11" ht="30" customHeight="1">
      <c r="A35" s="2"/>
      <c r="B35" s="32" t="s">
        <v>148</v>
      </c>
      <c r="C35" s="17" t="s">
        <v>149</v>
      </c>
      <c r="D35" s="18" t="s">
        <v>150</v>
      </c>
      <c r="E35" s="20">
        <v>1190</v>
      </c>
      <c r="F35" s="14">
        <v>0.15</v>
      </c>
      <c r="G35" s="5">
        <f t="shared" si="0"/>
        <v>1368.5</v>
      </c>
      <c r="H35" s="4"/>
      <c r="I35" s="4"/>
      <c r="J35" s="6"/>
      <c r="K35" s="7"/>
    </row>
    <row r="36" spans="1:11" ht="30" customHeight="1">
      <c r="A36" s="2"/>
      <c r="B36" s="30" t="s">
        <v>152</v>
      </c>
      <c r="C36" s="17">
        <v>100846</v>
      </c>
      <c r="D36" s="18" t="s">
        <v>151</v>
      </c>
      <c r="E36" s="20">
        <v>0</v>
      </c>
      <c r="F36" s="14">
        <v>0.15</v>
      </c>
      <c r="G36" s="5">
        <f>E36*(1+F36)</f>
        <v>0</v>
      </c>
      <c r="H36" s="4"/>
      <c r="I36" s="4"/>
      <c r="J36" s="6"/>
      <c r="K36" s="7"/>
    </row>
    <row r="37" spans="1:11" ht="30" customHeight="1">
      <c r="A37" s="2" t="s">
        <v>118</v>
      </c>
      <c r="B37" s="31" t="s">
        <v>19</v>
      </c>
      <c r="C37" s="22" t="s">
        <v>125</v>
      </c>
      <c r="D37" s="18" t="s">
        <v>119</v>
      </c>
      <c r="E37" s="20">
        <v>0</v>
      </c>
      <c r="F37" s="14">
        <v>0.15</v>
      </c>
      <c r="G37" s="5">
        <f t="shared" si="0"/>
        <v>0</v>
      </c>
      <c r="H37" s="41">
        <f>SUM(G37:G39)</f>
        <v>1667.4999999999998</v>
      </c>
      <c r="I37" s="4"/>
      <c r="J37" s="6"/>
      <c r="K37" s="7"/>
    </row>
    <row r="38" spans="1:11" ht="30" customHeight="1">
      <c r="A38" s="2"/>
      <c r="B38" s="32" t="s">
        <v>120</v>
      </c>
      <c r="C38" s="22" t="s">
        <v>124</v>
      </c>
      <c r="D38" s="18" t="s">
        <v>121</v>
      </c>
      <c r="E38" s="20">
        <v>1450</v>
      </c>
      <c r="F38" s="14">
        <v>0.15</v>
      </c>
      <c r="G38" s="5">
        <f t="shared" si="0"/>
        <v>1667.4999999999998</v>
      </c>
      <c r="H38" s="4"/>
      <c r="I38" s="4"/>
      <c r="J38" s="6"/>
      <c r="K38" s="7"/>
    </row>
    <row r="39" spans="1:11" ht="30" customHeight="1">
      <c r="A39" s="2"/>
      <c r="B39" s="31" t="s">
        <v>122</v>
      </c>
      <c r="C39" s="22" t="s">
        <v>126</v>
      </c>
      <c r="D39" s="18" t="s">
        <v>123</v>
      </c>
      <c r="E39" s="20">
        <v>0</v>
      </c>
      <c r="F39" s="14">
        <v>0.15</v>
      </c>
      <c r="G39" s="5">
        <f t="shared" si="0"/>
        <v>0</v>
      </c>
      <c r="H39" s="4"/>
      <c r="I39" s="4"/>
      <c r="J39" s="6"/>
      <c r="K39" s="7"/>
    </row>
    <row r="40" spans="1:11" ht="30" customHeight="1">
      <c r="A40" s="2" t="s">
        <v>133</v>
      </c>
      <c r="B40" s="31" t="s">
        <v>18</v>
      </c>
      <c r="C40" s="29" t="s">
        <v>132</v>
      </c>
      <c r="D40" s="18" t="s">
        <v>131</v>
      </c>
      <c r="E40" s="20">
        <v>0</v>
      </c>
      <c r="F40" s="14">
        <v>0.15</v>
      </c>
      <c r="G40" s="5">
        <f t="shared" si="0"/>
        <v>0</v>
      </c>
      <c r="H40" s="41">
        <f>SUM(G40:G41)</f>
        <v>2012.4999999999998</v>
      </c>
      <c r="I40" s="4"/>
      <c r="J40" s="6"/>
      <c r="K40" s="7"/>
    </row>
    <row r="41" spans="1:11" ht="30" customHeight="1">
      <c r="A41" s="2"/>
      <c r="B41" s="32" t="s">
        <v>21</v>
      </c>
      <c r="C41" s="29" t="s">
        <v>22</v>
      </c>
      <c r="D41" s="18" t="s">
        <v>130</v>
      </c>
      <c r="E41" s="20">
        <v>1750</v>
      </c>
      <c r="F41" s="14">
        <v>0.15</v>
      </c>
      <c r="G41" s="5">
        <f t="shared" si="0"/>
        <v>2012.4999999999998</v>
      </c>
      <c r="H41" s="4"/>
      <c r="I41" s="4"/>
      <c r="J41" s="6"/>
      <c r="K41" s="7"/>
    </row>
    <row r="42" spans="1:11" ht="30" customHeight="1">
      <c r="A42" s="2" t="s">
        <v>208</v>
      </c>
      <c r="B42" s="37" t="s">
        <v>209</v>
      </c>
      <c r="C42" s="17" t="s">
        <v>210</v>
      </c>
      <c r="D42" s="18" t="s">
        <v>211</v>
      </c>
      <c r="E42" s="20">
        <v>170</v>
      </c>
      <c r="F42" s="14">
        <v>0.15</v>
      </c>
      <c r="G42" s="5">
        <f aca="true" t="shared" si="1" ref="G42:G47">E42*(1+F42)</f>
        <v>195.49999999999997</v>
      </c>
      <c r="H42" s="42">
        <f>SUM(G42:G46)</f>
        <v>609.5</v>
      </c>
      <c r="I42" s="4"/>
      <c r="J42" s="6"/>
      <c r="K42" s="7"/>
    </row>
    <row r="43" spans="1:11" ht="30" customHeight="1">
      <c r="A43" s="2"/>
      <c r="B43" s="32" t="s">
        <v>212</v>
      </c>
      <c r="C43" s="17" t="s">
        <v>213</v>
      </c>
      <c r="D43" s="18" t="s">
        <v>214</v>
      </c>
      <c r="E43" s="20">
        <v>80</v>
      </c>
      <c r="F43" s="14">
        <v>0.15</v>
      </c>
      <c r="G43" s="5">
        <f t="shared" si="1"/>
        <v>92</v>
      </c>
      <c r="H43" s="4"/>
      <c r="I43" s="4"/>
      <c r="J43" s="6"/>
      <c r="K43" s="7"/>
    </row>
    <row r="44" spans="1:11" ht="30" customHeight="1">
      <c r="A44" s="2"/>
      <c r="B44" s="32" t="s">
        <v>215</v>
      </c>
      <c r="C44" s="17" t="s">
        <v>216</v>
      </c>
      <c r="D44" s="18" t="s">
        <v>217</v>
      </c>
      <c r="E44" s="20">
        <v>100</v>
      </c>
      <c r="F44" s="14">
        <v>0.15</v>
      </c>
      <c r="G44" s="5">
        <f t="shared" si="1"/>
        <v>114.99999999999999</v>
      </c>
      <c r="H44" s="4"/>
      <c r="I44" s="4"/>
      <c r="J44" s="6"/>
      <c r="K44" s="7"/>
    </row>
    <row r="45" spans="1:11" ht="30" customHeight="1">
      <c r="A45" s="2"/>
      <c r="B45" s="37" t="s">
        <v>93</v>
      </c>
      <c r="C45" s="17" t="s">
        <v>94</v>
      </c>
      <c r="D45" s="18" t="s">
        <v>95</v>
      </c>
      <c r="E45" s="20">
        <v>180</v>
      </c>
      <c r="F45" s="14">
        <v>0.15</v>
      </c>
      <c r="G45" s="5">
        <f t="shared" si="1"/>
        <v>206.99999999999997</v>
      </c>
      <c r="H45" s="4"/>
      <c r="I45" s="4"/>
      <c r="J45" s="6"/>
      <c r="K45" s="7"/>
    </row>
    <row r="46" spans="1:11" ht="30" customHeight="1">
      <c r="A46" s="2"/>
      <c r="B46" s="30" t="s">
        <v>212</v>
      </c>
      <c r="C46" s="17" t="s">
        <v>213</v>
      </c>
      <c r="D46" s="18" t="s">
        <v>218</v>
      </c>
      <c r="E46" s="20">
        <v>0</v>
      </c>
      <c r="F46" s="14">
        <v>0.15</v>
      </c>
      <c r="G46" s="5">
        <f t="shared" si="1"/>
        <v>0</v>
      </c>
      <c r="H46" s="4"/>
      <c r="I46" s="4"/>
      <c r="J46" s="6"/>
      <c r="K46" s="7"/>
    </row>
    <row r="47" spans="1:11" ht="30" customHeight="1">
      <c r="A47" s="2" t="s">
        <v>219</v>
      </c>
      <c r="B47" s="31" t="s">
        <v>228</v>
      </c>
      <c r="C47" s="17" t="s">
        <v>229</v>
      </c>
      <c r="D47" s="18" t="s">
        <v>230</v>
      </c>
      <c r="E47" s="20">
        <v>0</v>
      </c>
      <c r="F47" s="14">
        <v>0.15</v>
      </c>
      <c r="G47" s="5">
        <f t="shared" si="1"/>
        <v>0</v>
      </c>
      <c r="H47" s="41">
        <f>G47</f>
        <v>0</v>
      </c>
      <c r="I47" s="4"/>
      <c r="J47" s="6"/>
      <c r="K47" s="7"/>
    </row>
    <row r="48" spans="1:11" ht="30" customHeight="1">
      <c r="A48" s="2" t="s">
        <v>134</v>
      </c>
      <c r="B48" s="31" t="s">
        <v>137</v>
      </c>
      <c r="C48" s="17" t="s">
        <v>138</v>
      </c>
      <c r="D48" s="18" t="s">
        <v>139</v>
      </c>
      <c r="E48" s="20">
        <v>0</v>
      </c>
      <c r="F48" s="14">
        <v>0.15</v>
      </c>
      <c r="G48" s="5">
        <f t="shared" si="0"/>
        <v>0</v>
      </c>
      <c r="H48" s="41">
        <f>G48</f>
        <v>0</v>
      </c>
      <c r="I48" s="4"/>
      <c r="J48" s="6"/>
      <c r="K48" s="7"/>
    </row>
    <row r="49" spans="1:11" ht="30" customHeight="1">
      <c r="A49" s="2" t="s">
        <v>135</v>
      </c>
      <c r="B49" s="32" t="s">
        <v>140</v>
      </c>
      <c r="C49" s="17" t="s">
        <v>141</v>
      </c>
      <c r="D49" s="18" t="s">
        <v>221</v>
      </c>
      <c r="E49" s="20">
        <v>1400</v>
      </c>
      <c r="F49" s="14">
        <v>0.15</v>
      </c>
      <c r="G49" s="5">
        <f t="shared" si="0"/>
        <v>1609.9999999999998</v>
      </c>
      <c r="H49" s="41">
        <f>SUM(G49:G50)</f>
        <v>1609.9999999999998</v>
      </c>
      <c r="I49" s="4"/>
      <c r="J49" s="6"/>
      <c r="K49" s="7"/>
    </row>
    <row r="50" spans="1:11" ht="30" customHeight="1">
      <c r="A50" s="2"/>
      <c r="B50" s="31" t="s">
        <v>143</v>
      </c>
      <c r="C50" s="17" t="s">
        <v>144</v>
      </c>
      <c r="D50" s="18" t="s">
        <v>145</v>
      </c>
      <c r="E50" s="20">
        <v>0</v>
      </c>
      <c r="F50" s="14">
        <v>0.15</v>
      </c>
      <c r="G50" s="5">
        <f t="shared" si="0"/>
        <v>0</v>
      </c>
      <c r="H50" s="4"/>
      <c r="I50" s="4"/>
      <c r="J50" s="6"/>
      <c r="K50" s="7"/>
    </row>
    <row r="51" spans="1:11" ht="30" customHeight="1">
      <c r="A51" s="2" t="s">
        <v>136</v>
      </c>
      <c r="B51" s="32" t="s">
        <v>101</v>
      </c>
      <c r="C51" s="17" t="s">
        <v>102</v>
      </c>
      <c r="D51" s="18" t="s">
        <v>103</v>
      </c>
      <c r="E51" s="20">
        <v>1600</v>
      </c>
      <c r="F51" s="14">
        <v>0.15</v>
      </c>
      <c r="G51" s="5">
        <f t="shared" si="0"/>
        <v>1839.9999999999998</v>
      </c>
      <c r="H51" s="42">
        <f>SUM(G51:G52)</f>
        <v>2863.4999999999995</v>
      </c>
      <c r="I51" s="4"/>
      <c r="J51" s="6"/>
      <c r="K51" s="7"/>
    </row>
    <row r="52" spans="1:11" ht="30" customHeight="1">
      <c r="A52" s="2"/>
      <c r="B52" s="32" t="s">
        <v>20</v>
      </c>
      <c r="C52" s="17" t="s">
        <v>146</v>
      </c>
      <c r="D52" s="18" t="s">
        <v>147</v>
      </c>
      <c r="E52" s="20">
        <v>890</v>
      </c>
      <c r="F52" s="14">
        <v>0.15</v>
      </c>
      <c r="G52" s="5">
        <f t="shared" si="0"/>
        <v>1023.4999999999999</v>
      </c>
      <c r="H52" s="4"/>
      <c r="I52" s="4"/>
      <c r="J52" s="6"/>
      <c r="K52" s="7"/>
    </row>
    <row r="53" spans="1:11" ht="30" customHeight="1">
      <c r="A53" s="2"/>
      <c r="B53" s="26"/>
      <c r="C53" s="22"/>
      <c r="D53" s="26"/>
      <c r="E53" s="20"/>
      <c r="F53" s="14"/>
      <c r="G53" s="5"/>
      <c r="H53" s="4"/>
      <c r="I53" s="4"/>
      <c r="J53" s="6"/>
      <c r="K53" s="7"/>
    </row>
    <row r="54" spans="1:11" ht="30" customHeight="1">
      <c r="A54" s="2" t="s">
        <v>183</v>
      </c>
      <c r="B54" s="35" t="s">
        <v>153</v>
      </c>
      <c r="C54" s="33" t="s">
        <v>190</v>
      </c>
      <c r="D54" s="18" t="s">
        <v>154</v>
      </c>
      <c r="E54" s="20">
        <v>1400</v>
      </c>
      <c r="F54" s="14"/>
      <c r="G54" s="5"/>
      <c r="H54" s="4"/>
      <c r="I54" s="4"/>
      <c r="J54" s="6"/>
      <c r="K54" s="7"/>
    </row>
    <row r="55" spans="1:11" ht="30" customHeight="1">
      <c r="A55" s="2"/>
      <c r="B55" s="35" t="s">
        <v>155</v>
      </c>
      <c r="C55" s="33" t="s">
        <v>191</v>
      </c>
      <c r="D55" s="18" t="s">
        <v>156</v>
      </c>
      <c r="E55" s="20">
        <v>1550</v>
      </c>
      <c r="F55" s="14"/>
      <c r="G55" s="5"/>
      <c r="H55" s="4"/>
      <c r="I55" s="4"/>
      <c r="J55" s="6"/>
      <c r="K55" s="7"/>
    </row>
    <row r="56" spans="1:11" ht="31.5" customHeight="1">
      <c r="A56" s="2"/>
      <c r="B56" s="36" t="s">
        <v>157</v>
      </c>
      <c r="C56" s="34" t="s">
        <v>192</v>
      </c>
      <c r="D56" s="18" t="s">
        <v>158</v>
      </c>
      <c r="E56" s="20">
        <v>1900</v>
      </c>
      <c r="F56" s="14"/>
      <c r="G56" s="5"/>
      <c r="H56" s="4"/>
      <c r="I56" s="4"/>
      <c r="J56" s="6"/>
      <c r="K56" s="7"/>
    </row>
    <row r="57" spans="1:11" ht="31.5" customHeight="1">
      <c r="A57" s="2"/>
      <c r="B57" s="35" t="s">
        <v>159</v>
      </c>
      <c r="C57" s="33" t="s">
        <v>193</v>
      </c>
      <c r="D57" s="18" t="s">
        <v>160</v>
      </c>
      <c r="E57" s="20">
        <v>590</v>
      </c>
      <c r="F57" s="14"/>
      <c r="G57" s="5"/>
      <c r="H57" s="4"/>
      <c r="I57" s="4"/>
      <c r="J57" s="6"/>
      <c r="K57" s="7"/>
    </row>
    <row r="58" spans="1:11" ht="31.5" customHeight="1">
      <c r="A58" s="2"/>
      <c r="B58" s="36" t="s">
        <v>97</v>
      </c>
      <c r="C58" s="34" t="s">
        <v>194</v>
      </c>
      <c r="D58" s="18" t="s">
        <v>161</v>
      </c>
      <c r="E58" s="20">
        <v>1290</v>
      </c>
      <c r="F58" s="14"/>
      <c r="G58" s="5"/>
      <c r="H58" s="4"/>
      <c r="I58" s="4"/>
      <c r="J58" s="6"/>
      <c r="K58" s="7"/>
    </row>
    <row r="59" spans="1:11" ht="31.5" customHeight="1">
      <c r="A59" s="2"/>
      <c r="B59" s="36" t="s">
        <v>162</v>
      </c>
      <c r="C59" s="34" t="s">
        <v>195</v>
      </c>
      <c r="D59" s="18" t="s">
        <v>163</v>
      </c>
      <c r="E59" s="20">
        <v>1300</v>
      </c>
      <c r="F59" s="14"/>
      <c r="G59" s="5"/>
      <c r="H59" s="4"/>
      <c r="I59" s="4"/>
      <c r="J59" s="6"/>
      <c r="K59" s="7"/>
    </row>
    <row r="60" spans="1:11" ht="31.5" customHeight="1">
      <c r="A60" s="2"/>
      <c r="B60" s="36" t="s">
        <v>164</v>
      </c>
      <c r="C60" s="34" t="s">
        <v>196</v>
      </c>
      <c r="D60" s="18" t="s">
        <v>165</v>
      </c>
      <c r="E60" s="20">
        <v>1650</v>
      </c>
      <c r="F60" s="14"/>
      <c r="G60" s="5"/>
      <c r="H60" s="4"/>
      <c r="I60" s="4"/>
      <c r="J60" s="6"/>
      <c r="K60" s="7"/>
    </row>
    <row r="61" spans="1:11" ht="31.5" customHeight="1">
      <c r="A61" s="2"/>
      <c r="B61" s="35" t="s">
        <v>166</v>
      </c>
      <c r="C61" s="33" t="s">
        <v>197</v>
      </c>
      <c r="D61" s="18" t="s">
        <v>167</v>
      </c>
      <c r="E61" s="20">
        <v>1700</v>
      </c>
      <c r="F61" s="13"/>
      <c r="G61" s="5"/>
      <c r="H61" s="4"/>
      <c r="I61" s="4"/>
      <c r="J61" s="6"/>
      <c r="K61" s="7"/>
    </row>
    <row r="62" spans="1:11" ht="31.5" customHeight="1">
      <c r="A62" s="2"/>
      <c r="B62" s="36" t="s">
        <v>170</v>
      </c>
      <c r="C62" s="34" t="s">
        <v>198</v>
      </c>
      <c r="D62" s="18" t="s">
        <v>171</v>
      </c>
      <c r="E62" s="20">
        <v>1200</v>
      </c>
      <c r="F62" s="13"/>
      <c r="G62" s="5"/>
      <c r="H62" s="4"/>
      <c r="I62" s="4"/>
      <c r="J62" s="6"/>
      <c r="K62" s="7"/>
    </row>
    <row r="63" spans="1:11" ht="31.5" customHeight="1">
      <c r="A63" s="2"/>
      <c r="B63" s="36" t="s">
        <v>172</v>
      </c>
      <c r="C63" s="34" t="s">
        <v>199</v>
      </c>
      <c r="D63" s="18" t="s">
        <v>173</v>
      </c>
      <c r="E63" s="20">
        <v>1450</v>
      </c>
      <c r="F63" s="13"/>
      <c r="G63" s="5"/>
      <c r="H63" s="4"/>
      <c r="I63" s="4"/>
      <c r="J63" s="6"/>
      <c r="K63" s="7"/>
    </row>
    <row r="64" spans="1:11" ht="31.5" customHeight="1">
      <c r="A64" s="2"/>
      <c r="B64" s="36" t="s">
        <v>20</v>
      </c>
      <c r="C64" s="34" t="s">
        <v>200</v>
      </c>
      <c r="D64" s="18" t="s">
        <v>174</v>
      </c>
      <c r="E64" s="20">
        <v>890</v>
      </c>
      <c r="F64" s="13"/>
      <c r="G64" s="5"/>
      <c r="H64" s="4"/>
      <c r="I64" s="4"/>
      <c r="J64" s="6"/>
      <c r="K64" s="7"/>
    </row>
    <row r="65" spans="1:11" ht="31.5" customHeight="1">
      <c r="A65" s="2"/>
      <c r="B65" s="35" t="s">
        <v>175</v>
      </c>
      <c r="C65" s="33" t="s">
        <v>201</v>
      </c>
      <c r="D65" s="18" t="s">
        <v>176</v>
      </c>
      <c r="E65" s="20">
        <v>850</v>
      </c>
      <c r="F65" s="13"/>
      <c r="G65" s="5"/>
      <c r="H65" s="4"/>
      <c r="I65" s="4"/>
      <c r="J65" s="6"/>
      <c r="K65" s="7"/>
    </row>
    <row r="66" spans="1:11" ht="31.5" customHeight="1">
      <c r="A66" s="2"/>
      <c r="B66" s="36" t="s">
        <v>177</v>
      </c>
      <c r="C66" s="34" t="s">
        <v>202</v>
      </c>
      <c r="D66" s="18" t="s">
        <v>178</v>
      </c>
      <c r="E66" s="20">
        <v>750</v>
      </c>
      <c r="F66" s="13"/>
      <c r="G66" s="5"/>
      <c r="H66" s="4"/>
      <c r="I66" s="4"/>
      <c r="J66" s="6"/>
      <c r="K66" s="7"/>
    </row>
    <row r="67" spans="1:11" ht="31.5" customHeight="1">
      <c r="A67" s="2"/>
      <c r="B67" s="36" t="s">
        <v>179</v>
      </c>
      <c r="C67" s="34">
        <v>102812</v>
      </c>
      <c r="D67" s="18" t="s">
        <v>180</v>
      </c>
      <c r="E67" s="20">
        <v>450</v>
      </c>
      <c r="F67" s="13"/>
      <c r="G67" s="5"/>
      <c r="H67" s="4"/>
      <c r="I67" s="4"/>
      <c r="J67" s="6"/>
      <c r="K67" s="7"/>
    </row>
    <row r="68" spans="1:11" ht="31.5" customHeight="1">
      <c r="A68" s="2"/>
      <c r="B68" s="36" t="s">
        <v>181</v>
      </c>
      <c r="C68" s="34" t="s">
        <v>203</v>
      </c>
      <c r="D68" s="18" t="s">
        <v>182</v>
      </c>
      <c r="E68" s="20">
        <v>890</v>
      </c>
      <c r="F68" s="13"/>
      <c r="G68" s="5"/>
      <c r="H68" s="4"/>
      <c r="I68" s="4"/>
      <c r="J68" s="6"/>
      <c r="K68" s="7"/>
    </row>
    <row r="69" spans="1:11" ht="31.5" customHeight="1">
      <c r="A69" s="2"/>
      <c r="B69" s="32" t="s">
        <v>168</v>
      </c>
      <c r="C69" s="17" t="s">
        <v>206</v>
      </c>
      <c r="D69" s="18" t="s">
        <v>169</v>
      </c>
      <c r="E69" s="20">
        <v>1450</v>
      </c>
      <c r="F69" s="13"/>
      <c r="G69" s="5"/>
      <c r="H69" s="4"/>
      <c r="I69" s="4"/>
      <c r="J69" s="6"/>
      <c r="K69" s="7"/>
    </row>
    <row r="70" spans="1:11" ht="31.5" customHeight="1">
      <c r="A70" s="2"/>
      <c r="B70" s="32" t="s">
        <v>148</v>
      </c>
      <c r="C70" s="17" t="s">
        <v>186</v>
      </c>
      <c r="D70" s="18" t="s">
        <v>187</v>
      </c>
      <c r="E70" s="20">
        <v>1190</v>
      </c>
      <c r="F70" s="13"/>
      <c r="G70" s="5"/>
      <c r="H70" s="4"/>
      <c r="I70" s="4"/>
      <c r="J70" s="6"/>
      <c r="K70" s="7"/>
    </row>
    <row r="71" ht="33.7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4">
      <selection activeCell="A18" sqref="A18"/>
    </sheetView>
  </sheetViews>
  <sheetFormatPr defaultColWidth="9.00390625" defaultRowHeight="12.75"/>
  <cols>
    <col min="1" max="2" width="70.625" style="0" customWidth="1"/>
  </cols>
  <sheetData>
    <row r="1" spans="1:2" ht="137.25" customHeight="1">
      <c r="A1" s="19" t="s">
        <v>10</v>
      </c>
      <c r="B1" s="19" t="s">
        <v>12</v>
      </c>
    </row>
    <row r="2" spans="1:2" ht="177">
      <c r="A2" s="19" t="s">
        <v>11</v>
      </c>
      <c r="B2" s="19" t="s">
        <v>13</v>
      </c>
    </row>
    <row r="3" spans="1:2" ht="144" customHeight="1">
      <c r="A3" s="19" t="s">
        <v>7</v>
      </c>
      <c r="B3" s="19" t="s">
        <v>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4:E45"/>
  <sheetViews>
    <sheetView zoomScalePageLayoutView="0" workbookViewId="0" topLeftCell="A1">
      <selection activeCell="E46" sqref="E46"/>
    </sheetView>
  </sheetViews>
  <sheetFormatPr defaultColWidth="9.00390625" defaultRowHeight="12.75"/>
  <cols>
    <col min="2" max="2" width="33.625" style="0" bestFit="1" customWidth="1"/>
    <col min="3" max="3" width="7.00390625" style="0" bestFit="1" customWidth="1"/>
    <col min="4" max="4" width="60.125" style="0" bestFit="1" customWidth="1"/>
  </cols>
  <sheetData>
    <row r="4" spans="2:5" ht="12.75">
      <c r="B4" s="25" t="s">
        <v>120</v>
      </c>
      <c r="C4" s="25" t="s">
        <v>124</v>
      </c>
      <c r="D4" s="25" t="s">
        <v>121</v>
      </c>
      <c r="E4" s="25">
        <v>1450</v>
      </c>
    </row>
    <row r="5" spans="2:5" ht="12.75">
      <c r="B5" s="25" t="s">
        <v>115</v>
      </c>
      <c r="C5" s="25" t="s">
        <v>116</v>
      </c>
      <c r="D5" s="25" t="s">
        <v>117</v>
      </c>
      <c r="E5" s="25">
        <v>1350</v>
      </c>
    </row>
    <row r="6" spans="2:5" ht="12.75">
      <c r="B6" s="25" t="s">
        <v>21</v>
      </c>
      <c r="C6" s="25" t="s">
        <v>22</v>
      </c>
      <c r="D6" s="25" t="s">
        <v>130</v>
      </c>
      <c r="E6" s="25">
        <v>1750</v>
      </c>
    </row>
    <row r="7" spans="2:5" ht="12.75">
      <c r="B7" s="25" t="s">
        <v>24</v>
      </c>
      <c r="C7" s="25" t="s">
        <v>43</v>
      </c>
      <c r="D7" s="25" t="s">
        <v>44</v>
      </c>
      <c r="E7" s="25">
        <v>690</v>
      </c>
    </row>
    <row r="8" spans="2:5" ht="12.75">
      <c r="B8" s="25" t="s">
        <v>24</v>
      </c>
      <c r="C8" s="25" t="s">
        <v>55</v>
      </c>
      <c r="D8" s="25" t="s">
        <v>56</v>
      </c>
      <c r="E8" s="25">
        <v>690</v>
      </c>
    </row>
    <row r="9" spans="2:5" ht="12.75">
      <c r="B9" s="25" t="s">
        <v>19</v>
      </c>
      <c r="C9" s="25" t="s">
        <v>125</v>
      </c>
      <c r="D9" s="25" t="s">
        <v>119</v>
      </c>
      <c r="E9" s="25">
        <v>990</v>
      </c>
    </row>
    <row r="10" spans="2:5" ht="12.75">
      <c r="B10" s="25" t="s">
        <v>101</v>
      </c>
      <c r="C10" s="25" t="s">
        <v>102</v>
      </c>
      <c r="D10" s="25" t="s">
        <v>103</v>
      </c>
      <c r="E10" s="25">
        <v>1600</v>
      </c>
    </row>
    <row r="11" spans="2:5" ht="12.75">
      <c r="B11" s="25" t="s">
        <v>101</v>
      </c>
      <c r="C11" s="25" t="s">
        <v>102</v>
      </c>
      <c r="D11" s="25" t="s">
        <v>103</v>
      </c>
      <c r="E11" s="25">
        <v>1600</v>
      </c>
    </row>
    <row r="12" spans="2:5" ht="12.75">
      <c r="B12" s="25" t="s">
        <v>143</v>
      </c>
      <c r="C12" s="25" t="s">
        <v>144</v>
      </c>
      <c r="D12" s="25" t="s">
        <v>145</v>
      </c>
      <c r="E12" s="25">
        <v>1550</v>
      </c>
    </row>
    <row r="13" spans="2:5" ht="12.75">
      <c r="B13" s="25" t="s">
        <v>18</v>
      </c>
      <c r="C13" s="25" t="s">
        <v>132</v>
      </c>
      <c r="D13" s="25" t="s">
        <v>131</v>
      </c>
      <c r="E13" s="25">
        <v>1150</v>
      </c>
    </row>
    <row r="14" spans="2:5" ht="12.75">
      <c r="B14" s="25" t="s">
        <v>137</v>
      </c>
      <c r="C14" s="25" t="s">
        <v>138</v>
      </c>
      <c r="D14" s="25" t="s">
        <v>139</v>
      </c>
      <c r="E14" s="25">
        <v>2300</v>
      </c>
    </row>
    <row r="15" spans="2:5" ht="12.75">
      <c r="B15" s="25" t="s">
        <v>107</v>
      </c>
      <c r="C15" s="25" t="s">
        <v>108</v>
      </c>
      <c r="D15" s="25" t="s">
        <v>109</v>
      </c>
      <c r="E15" s="25">
        <v>1650</v>
      </c>
    </row>
    <row r="16" spans="2:5" ht="12.75">
      <c r="B16" s="25" t="s">
        <v>35</v>
      </c>
      <c r="C16" s="25" t="s">
        <v>36</v>
      </c>
      <c r="D16" s="25" t="s">
        <v>37</v>
      </c>
      <c r="E16" s="25">
        <v>1390</v>
      </c>
    </row>
    <row r="17" spans="2:5" ht="12.75">
      <c r="B17" s="25" t="s">
        <v>127</v>
      </c>
      <c r="C17" s="25" t="s">
        <v>128</v>
      </c>
      <c r="D17" s="25" t="s">
        <v>129</v>
      </c>
      <c r="E17" s="25">
        <v>1250</v>
      </c>
    </row>
    <row r="18" spans="2:5" ht="12.75">
      <c r="B18" s="25" t="s">
        <v>40</v>
      </c>
      <c r="C18" s="25" t="s">
        <v>41</v>
      </c>
      <c r="D18" s="25" t="s">
        <v>42</v>
      </c>
      <c r="E18" s="25">
        <v>2100</v>
      </c>
    </row>
    <row r="19" spans="2:5" ht="12.75">
      <c r="B19" s="25" t="s">
        <v>97</v>
      </c>
      <c r="C19" s="25" t="s">
        <v>98</v>
      </c>
      <c r="D19" s="25" t="s">
        <v>99</v>
      </c>
      <c r="E19" s="25">
        <v>1290</v>
      </c>
    </row>
    <row r="20" spans="2:5" ht="12.75">
      <c r="B20" s="25" t="s">
        <v>23</v>
      </c>
      <c r="C20" s="25" t="s">
        <v>105</v>
      </c>
      <c r="D20" s="25" t="s">
        <v>106</v>
      </c>
      <c r="E20" s="25">
        <v>3500</v>
      </c>
    </row>
    <row r="21" spans="2:5" ht="12.75">
      <c r="B21" s="25" t="s">
        <v>17</v>
      </c>
      <c r="C21" s="25" t="s">
        <v>39</v>
      </c>
      <c r="D21" s="25" t="s">
        <v>54</v>
      </c>
      <c r="E21" s="25">
        <v>1600</v>
      </c>
    </row>
    <row r="22" spans="2:5" ht="12.75">
      <c r="B22" s="25" t="s">
        <v>20</v>
      </c>
      <c r="C22" s="25" t="s">
        <v>146</v>
      </c>
      <c r="D22" s="25" t="s">
        <v>147</v>
      </c>
      <c r="E22" s="25">
        <v>890</v>
      </c>
    </row>
    <row r="23" spans="2:5" ht="12.75">
      <c r="B23" s="25" t="s">
        <v>140</v>
      </c>
      <c r="C23" s="25" t="s">
        <v>141</v>
      </c>
      <c r="D23" s="25" t="s">
        <v>142</v>
      </c>
      <c r="E23" s="25">
        <v>1400</v>
      </c>
    </row>
    <row r="24" spans="2:5" ht="12.75">
      <c r="B24" s="25" t="s">
        <v>48</v>
      </c>
      <c r="C24" s="25" t="s">
        <v>49</v>
      </c>
      <c r="D24" s="25" t="s">
        <v>50</v>
      </c>
      <c r="E24" s="25">
        <v>1450</v>
      </c>
    </row>
    <row r="25" spans="2:5" ht="12.75">
      <c r="B25" s="25" t="s">
        <v>32</v>
      </c>
      <c r="C25" s="25" t="s">
        <v>33</v>
      </c>
      <c r="D25" s="25" t="s">
        <v>34</v>
      </c>
      <c r="E25" s="25">
        <v>1050</v>
      </c>
    </row>
    <row r="26" spans="2:5" ht="12.75">
      <c r="B26" s="25" t="s">
        <v>45</v>
      </c>
      <c r="C26" s="25" t="s">
        <v>46</v>
      </c>
      <c r="D26" s="25" t="s">
        <v>47</v>
      </c>
      <c r="E26" s="25">
        <v>690</v>
      </c>
    </row>
    <row r="27" spans="2:5" ht="12.75">
      <c r="B27" s="25" t="s">
        <v>122</v>
      </c>
      <c r="C27" s="25" t="s">
        <v>126</v>
      </c>
      <c r="D27" s="25" t="s">
        <v>123</v>
      </c>
      <c r="E27" s="25">
        <v>1150</v>
      </c>
    </row>
    <row r="28" spans="2:5" ht="12.75">
      <c r="B28" s="25" t="s">
        <v>51</v>
      </c>
      <c r="C28" s="25" t="s">
        <v>52</v>
      </c>
      <c r="D28" s="25" t="s">
        <v>53</v>
      </c>
      <c r="E28" s="25">
        <v>330</v>
      </c>
    </row>
    <row r="29" spans="2:5" ht="12.75">
      <c r="B29" s="25" t="s">
        <v>112</v>
      </c>
      <c r="C29" s="25" t="s">
        <v>113</v>
      </c>
      <c r="D29" s="25" t="s">
        <v>114</v>
      </c>
      <c r="E29" s="25">
        <v>1850</v>
      </c>
    </row>
    <row r="30" spans="2:5" ht="12.75">
      <c r="B30" s="25" t="s">
        <v>57</v>
      </c>
      <c r="C30" s="25" t="s">
        <v>58</v>
      </c>
      <c r="D30" s="25" t="s">
        <v>59</v>
      </c>
      <c r="E30" s="25">
        <v>1550</v>
      </c>
    </row>
    <row r="31" spans="2:5" ht="12.75">
      <c r="B31" s="25"/>
      <c r="C31" s="25"/>
      <c r="D31" s="25"/>
      <c r="E31" s="25"/>
    </row>
    <row r="32" spans="2:5" ht="12.75">
      <c r="B32" s="25" t="s">
        <v>93</v>
      </c>
      <c r="C32" s="25" t="s">
        <v>94</v>
      </c>
      <c r="D32" s="25" t="s">
        <v>95</v>
      </c>
      <c r="E32" s="25">
        <v>140</v>
      </c>
    </row>
    <row r="33" spans="2:5" ht="12.75">
      <c r="B33" s="25" t="s">
        <v>67</v>
      </c>
      <c r="C33" s="25" t="s">
        <v>68</v>
      </c>
      <c r="D33" s="25" t="s">
        <v>69</v>
      </c>
      <c r="E33" s="25">
        <v>200</v>
      </c>
    </row>
    <row r="34" spans="2:5" ht="12.75">
      <c r="B34" s="25" t="s">
        <v>87</v>
      </c>
      <c r="C34" s="25" t="s">
        <v>88</v>
      </c>
      <c r="D34" s="25" t="s">
        <v>89</v>
      </c>
      <c r="E34" s="25">
        <v>220</v>
      </c>
    </row>
    <row r="35" spans="2:5" ht="12.75">
      <c r="B35" s="25" t="s">
        <v>61</v>
      </c>
      <c r="C35" s="25" t="s">
        <v>62</v>
      </c>
      <c r="D35" s="25" t="s">
        <v>63</v>
      </c>
      <c r="E35" s="25">
        <v>1250</v>
      </c>
    </row>
    <row r="36" spans="2:5" ht="12.75">
      <c r="B36" s="25" t="s">
        <v>29</v>
      </c>
      <c r="C36" s="25" t="s">
        <v>30</v>
      </c>
      <c r="D36" s="25" t="s">
        <v>31</v>
      </c>
      <c r="E36" s="25">
        <v>350</v>
      </c>
    </row>
    <row r="37" spans="2:5" ht="12.75">
      <c r="B37" s="25" t="s">
        <v>90</v>
      </c>
      <c r="C37" s="25" t="s">
        <v>91</v>
      </c>
      <c r="D37" s="25" t="s">
        <v>92</v>
      </c>
      <c r="E37" s="25">
        <v>250</v>
      </c>
    </row>
    <row r="38" spans="2:5" ht="12.75">
      <c r="B38" s="25" t="s">
        <v>76</v>
      </c>
      <c r="C38" s="25" t="s">
        <v>77</v>
      </c>
      <c r="D38" s="25" t="s">
        <v>78</v>
      </c>
      <c r="E38" s="25">
        <v>80</v>
      </c>
    </row>
    <row r="39" spans="2:5" ht="12.75">
      <c r="B39" s="25" t="s">
        <v>70</v>
      </c>
      <c r="C39" s="25" t="s">
        <v>71</v>
      </c>
      <c r="D39" s="25" t="s">
        <v>72</v>
      </c>
      <c r="E39" s="25">
        <v>100</v>
      </c>
    </row>
    <row r="40" spans="2:5" ht="12.75">
      <c r="B40" s="25" t="s">
        <v>64</v>
      </c>
      <c r="C40" s="25" t="s">
        <v>65</v>
      </c>
      <c r="D40" s="25" t="s">
        <v>66</v>
      </c>
      <c r="E40" s="25">
        <v>200</v>
      </c>
    </row>
    <row r="41" spans="2:5" ht="12.75">
      <c r="B41" s="25" t="s">
        <v>79</v>
      </c>
      <c r="C41" s="25" t="s">
        <v>80</v>
      </c>
      <c r="D41" s="25" t="s">
        <v>81</v>
      </c>
      <c r="E41" s="25">
        <v>250</v>
      </c>
    </row>
    <row r="42" spans="2:5" ht="12.75">
      <c r="B42" s="25" t="s">
        <v>82</v>
      </c>
      <c r="C42" s="25" t="s">
        <v>83</v>
      </c>
      <c r="D42" s="25" t="s">
        <v>84</v>
      </c>
      <c r="E42" s="25">
        <v>190</v>
      </c>
    </row>
    <row r="43" spans="2:5" ht="12.75">
      <c r="B43" s="25" t="s">
        <v>86</v>
      </c>
      <c r="C43" s="25" t="s">
        <v>27</v>
      </c>
      <c r="D43" s="25" t="s">
        <v>85</v>
      </c>
      <c r="E43" s="25">
        <v>250</v>
      </c>
    </row>
    <row r="44" spans="2:5" ht="12.75">
      <c r="B44" s="25" t="s">
        <v>26</v>
      </c>
      <c r="C44" s="25" t="s">
        <v>27</v>
      </c>
      <c r="D44" s="25" t="s">
        <v>28</v>
      </c>
      <c r="E44" s="25">
        <v>250</v>
      </c>
    </row>
    <row r="45" spans="2:5" ht="12.75">
      <c r="B45" s="25" t="s">
        <v>73</v>
      </c>
      <c r="C45" s="25" t="s">
        <v>74</v>
      </c>
      <c r="D45" s="25" t="s">
        <v>75</v>
      </c>
      <c r="E45" s="25">
        <v>350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71"/>
  <sheetViews>
    <sheetView zoomScalePageLayoutView="0" workbookViewId="0" topLeftCell="A19">
      <selection activeCell="D40" sqref="D40:D42"/>
    </sheetView>
  </sheetViews>
  <sheetFormatPr defaultColWidth="9.00390625" defaultRowHeight="12.75"/>
  <sheetData>
    <row r="2" ht="12.75">
      <c r="E2" s="20">
        <v>80</v>
      </c>
    </row>
    <row r="3" spans="2:5" ht="12.75">
      <c r="B3" s="20">
        <v>0</v>
      </c>
      <c r="D3">
        <v>80</v>
      </c>
      <c r="E3" s="20">
        <v>80</v>
      </c>
    </row>
    <row r="4" spans="2:5" ht="12.75">
      <c r="B4" s="20">
        <v>0</v>
      </c>
      <c r="D4">
        <v>100</v>
      </c>
      <c r="E4" s="20">
        <v>100</v>
      </c>
    </row>
    <row r="5" spans="2:5" ht="12.75">
      <c r="B5" s="20">
        <v>0</v>
      </c>
      <c r="D5">
        <v>100</v>
      </c>
      <c r="E5" s="20">
        <v>100</v>
      </c>
    </row>
    <row r="6" spans="2:5" ht="12.75">
      <c r="B6" s="20">
        <v>0</v>
      </c>
      <c r="D6">
        <v>160</v>
      </c>
      <c r="E6" s="20">
        <v>170</v>
      </c>
    </row>
    <row r="7" spans="2:5" ht="12.75">
      <c r="B7" s="20">
        <v>0</v>
      </c>
      <c r="D7">
        <v>170</v>
      </c>
      <c r="E7" s="20">
        <v>180</v>
      </c>
    </row>
    <row r="8" spans="2:5" ht="12.75">
      <c r="B8" s="20">
        <v>0</v>
      </c>
      <c r="D8">
        <v>190</v>
      </c>
      <c r="E8" s="20">
        <v>180</v>
      </c>
    </row>
    <row r="9" spans="2:5" ht="12.75">
      <c r="B9" s="20">
        <v>0</v>
      </c>
      <c r="D9">
        <v>200</v>
      </c>
      <c r="E9" s="20">
        <v>190</v>
      </c>
    </row>
    <row r="10" spans="2:5" ht="12.75">
      <c r="B10" s="20">
        <v>0</v>
      </c>
      <c r="D10">
        <v>200</v>
      </c>
      <c r="E10" s="20">
        <v>200</v>
      </c>
    </row>
    <row r="11" spans="2:5" ht="12.75">
      <c r="B11" s="20">
        <v>0</v>
      </c>
      <c r="D11">
        <v>250</v>
      </c>
      <c r="E11" s="20">
        <v>200</v>
      </c>
    </row>
    <row r="12" spans="2:5" ht="12.75">
      <c r="B12" s="20">
        <v>0</v>
      </c>
      <c r="D12">
        <v>250</v>
      </c>
      <c r="E12" s="40">
        <v>250</v>
      </c>
    </row>
    <row r="13" spans="2:5" ht="12.75">
      <c r="B13" s="20">
        <v>0</v>
      </c>
      <c r="D13">
        <v>250</v>
      </c>
      <c r="E13" s="20">
        <v>250</v>
      </c>
    </row>
    <row r="14" spans="2:5" ht="12.75">
      <c r="B14" s="20">
        <v>0</v>
      </c>
      <c r="D14">
        <v>250</v>
      </c>
      <c r="E14" s="20">
        <v>250</v>
      </c>
    </row>
    <row r="15" spans="2:5" ht="12.75">
      <c r="B15" s="20">
        <v>0</v>
      </c>
      <c r="D15">
        <v>330</v>
      </c>
      <c r="E15" s="20">
        <v>250</v>
      </c>
    </row>
    <row r="16" spans="2:5" ht="12.75">
      <c r="B16" s="20">
        <v>0</v>
      </c>
      <c r="D16">
        <v>350</v>
      </c>
      <c r="E16" s="20">
        <v>330</v>
      </c>
    </row>
    <row r="17" spans="2:5" ht="12.75">
      <c r="B17" s="20">
        <v>80</v>
      </c>
      <c r="D17">
        <v>350</v>
      </c>
      <c r="E17" s="40">
        <v>350</v>
      </c>
    </row>
    <row r="18" spans="2:5" ht="12.75">
      <c r="B18" s="20">
        <v>80</v>
      </c>
      <c r="D18">
        <v>360</v>
      </c>
      <c r="E18" s="20">
        <v>350</v>
      </c>
    </row>
    <row r="19" spans="2:5" ht="12.75">
      <c r="B19" s="20">
        <v>100</v>
      </c>
      <c r="D19">
        <v>450</v>
      </c>
      <c r="E19" s="20">
        <v>450</v>
      </c>
    </row>
    <row r="20" spans="2:5" ht="12.75">
      <c r="B20" s="20">
        <v>100</v>
      </c>
      <c r="D20">
        <v>590</v>
      </c>
      <c r="E20" s="20">
        <v>590</v>
      </c>
    </row>
    <row r="21" spans="2:5" ht="12.75">
      <c r="B21" s="20">
        <v>170</v>
      </c>
      <c r="D21">
        <v>690</v>
      </c>
      <c r="E21" s="20">
        <v>690</v>
      </c>
    </row>
    <row r="22" spans="2:5" ht="12.75">
      <c r="B22" s="20">
        <v>180</v>
      </c>
      <c r="D22">
        <v>750</v>
      </c>
      <c r="E22" s="20">
        <v>750</v>
      </c>
    </row>
    <row r="23" spans="2:5" ht="12.75">
      <c r="B23" s="20">
        <v>180</v>
      </c>
      <c r="D23">
        <v>850</v>
      </c>
      <c r="E23" s="20">
        <v>850</v>
      </c>
    </row>
    <row r="24" spans="2:5" ht="12.75">
      <c r="B24" s="20">
        <v>190</v>
      </c>
      <c r="D24">
        <v>890</v>
      </c>
      <c r="E24" s="20">
        <v>890</v>
      </c>
    </row>
    <row r="25" spans="2:5" ht="12.75">
      <c r="B25" s="20">
        <v>200</v>
      </c>
      <c r="D25">
        <v>890</v>
      </c>
      <c r="E25" s="20">
        <v>890</v>
      </c>
    </row>
    <row r="26" spans="2:5" ht="12.75">
      <c r="B26" s="20">
        <v>200</v>
      </c>
      <c r="D26">
        <v>890</v>
      </c>
      <c r="E26" s="20">
        <v>890</v>
      </c>
    </row>
    <row r="27" spans="2:5" ht="12.75">
      <c r="B27" s="40">
        <v>250</v>
      </c>
      <c r="D27">
        <v>1050</v>
      </c>
      <c r="E27" s="40">
        <v>1050</v>
      </c>
    </row>
    <row r="28" spans="2:5" ht="12.75">
      <c r="B28" s="20">
        <v>250</v>
      </c>
      <c r="D28">
        <v>1190</v>
      </c>
      <c r="E28" s="20">
        <v>1190</v>
      </c>
    </row>
    <row r="29" spans="2:5" ht="12.75">
      <c r="B29" s="20">
        <v>250</v>
      </c>
      <c r="D29">
        <v>1190</v>
      </c>
      <c r="E29" s="20">
        <v>1190</v>
      </c>
    </row>
    <row r="30" spans="2:5" ht="12.75">
      <c r="B30" s="20">
        <v>250</v>
      </c>
      <c r="D30">
        <v>1190</v>
      </c>
      <c r="E30" s="20">
        <v>1190</v>
      </c>
    </row>
    <row r="31" spans="2:5" ht="12.75">
      <c r="B31" s="20">
        <v>330</v>
      </c>
      <c r="D31">
        <v>1200</v>
      </c>
      <c r="E31" s="20">
        <v>1200</v>
      </c>
    </row>
    <row r="32" spans="2:5" ht="12.75">
      <c r="B32" s="40">
        <v>350</v>
      </c>
      <c r="D32">
        <v>1250</v>
      </c>
      <c r="E32" s="20">
        <v>1250</v>
      </c>
    </row>
    <row r="33" spans="2:5" ht="12.75">
      <c r="B33" s="20">
        <v>350</v>
      </c>
      <c r="D33">
        <v>1290</v>
      </c>
      <c r="E33" s="20">
        <v>1290</v>
      </c>
    </row>
    <row r="34" spans="2:5" ht="12.75">
      <c r="B34" s="20">
        <v>450</v>
      </c>
      <c r="D34">
        <v>1290</v>
      </c>
      <c r="E34" s="20">
        <v>1290</v>
      </c>
    </row>
    <row r="35" spans="2:5" ht="12.75">
      <c r="B35" s="20">
        <v>590</v>
      </c>
      <c r="D35">
        <v>1300</v>
      </c>
      <c r="E35" s="20">
        <v>1300</v>
      </c>
    </row>
    <row r="36" spans="2:5" ht="12.75">
      <c r="B36" s="20">
        <v>690</v>
      </c>
      <c r="D36">
        <v>1350</v>
      </c>
      <c r="E36" s="20">
        <v>1350</v>
      </c>
    </row>
    <row r="37" spans="2:5" ht="12.75">
      <c r="B37" s="20">
        <v>750</v>
      </c>
      <c r="D37">
        <v>1390</v>
      </c>
      <c r="E37" s="40">
        <v>1390</v>
      </c>
    </row>
    <row r="38" spans="2:5" ht="12.75">
      <c r="B38" s="20">
        <v>850</v>
      </c>
      <c r="D38">
        <v>1400</v>
      </c>
      <c r="E38" s="20">
        <v>1400</v>
      </c>
    </row>
    <row r="39" spans="2:5" ht="12.75">
      <c r="B39" s="20">
        <v>890</v>
      </c>
      <c r="D39">
        <v>1400</v>
      </c>
      <c r="E39" s="20">
        <v>1400</v>
      </c>
    </row>
    <row r="40" spans="2:5" ht="12.75">
      <c r="B40" s="20">
        <v>890</v>
      </c>
      <c r="D40">
        <v>1450</v>
      </c>
      <c r="E40" s="20">
        <v>1450</v>
      </c>
    </row>
    <row r="41" spans="2:5" ht="12.75">
      <c r="B41" s="20">
        <v>890</v>
      </c>
      <c r="D41">
        <v>1450</v>
      </c>
      <c r="E41" s="20">
        <v>1450</v>
      </c>
    </row>
    <row r="42" spans="2:5" ht="12.75">
      <c r="B42" s="40">
        <v>1050</v>
      </c>
      <c r="D42">
        <v>1450</v>
      </c>
      <c r="E42" s="20">
        <v>1450</v>
      </c>
    </row>
    <row r="43" spans="2:5" ht="12.75">
      <c r="B43" s="20">
        <v>1190</v>
      </c>
      <c r="D43">
        <v>1550</v>
      </c>
      <c r="E43" s="20">
        <v>1450</v>
      </c>
    </row>
    <row r="44" spans="2:5" ht="12.75">
      <c r="B44" s="20">
        <v>1190</v>
      </c>
      <c r="D44">
        <v>1600</v>
      </c>
      <c r="E44" s="20">
        <v>1550</v>
      </c>
    </row>
    <row r="45" spans="2:5" ht="12.75">
      <c r="B45" s="20">
        <v>1190</v>
      </c>
      <c r="D45">
        <v>1650</v>
      </c>
      <c r="E45" s="40">
        <v>1600</v>
      </c>
    </row>
    <row r="46" spans="2:5" ht="12.75">
      <c r="B46" s="20">
        <v>1200</v>
      </c>
      <c r="D46">
        <v>1650</v>
      </c>
      <c r="E46" s="20">
        <v>1600</v>
      </c>
    </row>
    <row r="47" spans="2:5" ht="12.75">
      <c r="B47" s="20">
        <v>1250</v>
      </c>
      <c r="D47">
        <v>1700</v>
      </c>
      <c r="E47" s="20">
        <v>1600</v>
      </c>
    </row>
    <row r="48" spans="2:5" ht="12.75">
      <c r="B48" s="20">
        <v>1290</v>
      </c>
      <c r="D48">
        <v>1750</v>
      </c>
      <c r="E48" s="20">
        <v>1650</v>
      </c>
    </row>
    <row r="49" spans="2:5" ht="12.75">
      <c r="B49" s="20">
        <v>1290</v>
      </c>
      <c r="D49">
        <v>1750</v>
      </c>
      <c r="E49" s="20">
        <v>1650</v>
      </c>
    </row>
    <row r="50" spans="2:5" ht="12.75">
      <c r="B50" s="20">
        <v>1300</v>
      </c>
      <c r="D50">
        <v>1850</v>
      </c>
      <c r="E50" s="20">
        <v>1700</v>
      </c>
    </row>
    <row r="51" spans="2:5" ht="12.75">
      <c r="B51" s="20">
        <v>1350</v>
      </c>
      <c r="D51">
        <v>1900</v>
      </c>
      <c r="E51" s="20">
        <v>1750</v>
      </c>
    </row>
    <row r="52" spans="2:5" ht="12.75">
      <c r="B52" s="40">
        <v>1390</v>
      </c>
      <c r="D52">
        <v>3200</v>
      </c>
      <c r="E52" s="20">
        <v>1750</v>
      </c>
    </row>
    <row r="53" spans="2:5" ht="12.75">
      <c r="B53" s="20">
        <v>1400</v>
      </c>
      <c r="D53">
        <v>3500</v>
      </c>
      <c r="E53" s="20">
        <v>1850</v>
      </c>
    </row>
    <row r="54" spans="2:5" ht="12.75">
      <c r="B54" s="20">
        <v>1400</v>
      </c>
      <c r="E54" s="20">
        <v>1900</v>
      </c>
    </row>
    <row r="55" spans="2:5" ht="12.75">
      <c r="B55" s="20">
        <v>1450</v>
      </c>
      <c r="E55" s="20">
        <v>3500</v>
      </c>
    </row>
    <row r="56" ht="12.75">
      <c r="B56" s="20">
        <v>1450</v>
      </c>
    </row>
    <row r="57" ht="12.75">
      <c r="B57" s="20">
        <v>1450</v>
      </c>
    </row>
    <row r="58" ht="12.75">
      <c r="B58" s="20">
        <v>1450</v>
      </c>
    </row>
    <row r="59" ht="12.75">
      <c r="B59" s="20">
        <v>1550</v>
      </c>
    </row>
    <row r="60" ht="12.75">
      <c r="B60" s="40">
        <v>1600</v>
      </c>
    </row>
    <row r="61" ht="12.75">
      <c r="B61" s="20">
        <v>1600</v>
      </c>
    </row>
    <row r="62" ht="12.75">
      <c r="B62" s="20">
        <v>1600</v>
      </c>
    </row>
    <row r="63" ht="12.75">
      <c r="B63" s="20">
        <v>1650</v>
      </c>
    </row>
    <row r="64" ht="12.75">
      <c r="B64" s="20">
        <v>1650</v>
      </c>
    </row>
    <row r="65" ht="12.75">
      <c r="B65" s="20">
        <v>1700</v>
      </c>
    </row>
    <row r="66" ht="12.75">
      <c r="B66" s="20">
        <v>1750</v>
      </c>
    </row>
    <row r="67" ht="12.75">
      <c r="B67" s="20">
        <v>1750</v>
      </c>
    </row>
    <row r="68" ht="12.75">
      <c r="B68" s="20">
        <v>1850</v>
      </c>
    </row>
    <row r="69" ht="12.75">
      <c r="B69" s="20">
        <v>1900</v>
      </c>
    </row>
    <row r="70" ht="12.75">
      <c r="B70" s="20">
        <v>3500</v>
      </c>
    </row>
    <row r="71" ht="12.75">
      <c r="B71" s="20">
        <f>SUM(B17:B70)</f>
        <v>53900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Оператор</dc:creator>
  <cp:keywords/>
  <dc:description/>
  <cp:lastModifiedBy>Шарифуллина Анастасия Наильевна</cp:lastModifiedBy>
  <cp:lastPrinted>2012-05-24T04:05:23Z</cp:lastPrinted>
  <dcterms:created xsi:type="dcterms:W3CDTF">2010-02-10T18:25:39Z</dcterms:created>
  <dcterms:modified xsi:type="dcterms:W3CDTF">2012-05-24T11:51:42Z</dcterms:modified>
  <cp:category/>
  <cp:version/>
  <cp:contentType/>
  <cp:contentStatus/>
</cp:coreProperties>
</file>