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<sst xmlns="http://schemas.openxmlformats.org/spreadsheetml/2006/main" count="168" uniqueCount="112">
  <si>
    <t>ник</t>
  </si>
  <si>
    <t>коллекция</t>
  </si>
  <si>
    <t>модель</t>
  </si>
  <si>
    <t>размер</t>
  </si>
  <si>
    <t>цвет</t>
  </si>
  <si>
    <t>цена</t>
  </si>
  <si>
    <t>орг</t>
  </si>
  <si>
    <t>цена с орг</t>
  </si>
  <si>
    <t>Юлия1008</t>
  </si>
  <si>
    <t>лето</t>
  </si>
  <si>
    <t>Сарафан Ноктюрн-2</t>
  </si>
  <si>
    <t>42</t>
  </si>
  <si>
    <t xml:space="preserve">765/1 бирюз </t>
  </si>
  <si>
    <t>strelok</t>
  </si>
  <si>
    <t>Блуза Дива</t>
  </si>
  <si>
    <t>М</t>
  </si>
  <si>
    <t>325 бел</t>
  </si>
  <si>
    <t>Сарафан Агния</t>
  </si>
  <si>
    <t xml:space="preserve">1481  бордо  </t>
  </si>
  <si>
    <t>Блуза Русская</t>
  </si>
  <si>
    <t>Lusya</t>
  </si>
  <si>
    <t>Юбка Креш</t>
  </si>
  <si>
    <t xml:space="preserve"> 325 белый</t>
  </si>
  <si>
    <t>Сарафан Креш-2</t>
  </si>
  <si>
    <t>Lukusja</t>
  </si>
  <si>
    <t>Пальто Аделис женское</t>
  </si>
  <si>
    <t>L</t>
  </si>
  <si>
    <t>2101 земля</t>
  </si>
  <si>
    <t>bluberry</t>
  </si>
  <si>
    <t>Юбка Мини</t>
  </si>
  <si>
    <t>S</t>
  </si>
  <si>
    <t>324 черн.</t>
  </si>
  <si>
    <t>Jyls</t>
  </si>
  <si>
    <r>
      <t>Cat's</t>
    </r>
    <r>
      <rPr>
        <sz val="9"/>
        <rFont val="Verdana"/>
        <family val="2"/>
      </rPr>
      <t xml:space="preserve"> </t>
    </r>
  </si>
  <si>
    <t>Брюки Кейт 7/8</t>
  </si>
  <si>
    <t xml:space="preserve"> 1844 т.синий</t>
  </si>
  <si>
    <t>anita1293</t>
  </si>
  <si>
    <t>Блуза Ультра</t>
  </si>
  <si>
    <t>2283 салат</t>
  </si>
  <si>
    <t>Брюки Прима-2</t>
  </si>
  <si>
    <t>1768 коричн</t>
  </si>
  <si>
    <t>Пальто Коктейль</t>
  </si>
  <si>
    <t>2357  салатный</t>
  </si>
  <si>
    <t>Зайчонок 1</t>
  </si>
  <si>
    <t>Сарафан Влада</t>
  </si>
  <si>
    <t>XS</t>
  </si>
  <si>
    <t xml:space="preserve">1356 фреза </t>
  </si>
  <si>
    <t>LUlia</t>
  </si>
  <si>
    <t>дом.одежда</t>
  </si>
  <si>
    <t>Ночная сорочка Лебеди мод 1302</t>
  </si>
  <si>
    <t xml:space="preserve">L  </t>
  </si>
  <si>
    <t>Dona</t>
  </si>
  <si>
    <t>Сорочка Диего мужская</t>
  </si>
  <si>
    <t xml:space="preserve">ХХХL  </t>
  </si>
  <si>
    <t>2100 туман</t>
  </si>
  <si>
    <t>Брюки Герман мужские</t>
  </si>
  <si>
    <t>1768/1368 муск орех</t>
  </si>
  <si>
    <t>Блуза Дива д/р</t>
  </si>
  <si>
    <t>2172 полоска бело-голуб</t>
  </si>
  <si>
    <t>916 лазурь</t>
  </si>
  <si>
    <t>submax</t>
  </si>
  <si>
    <t>-Irisha-</t>
  </si>
  <si>
    <t>Блуза Вернисаж-2</t>
  </si>
  <si>
    <t xml:space="preserve"> 1686-коричн. в горох</t>
  </si>
  <si>
    <t>Сорочка Оливер мужская</t>
  </si>
  <si>
    <t>39</t>
  </si>
  <si>
    <t>47 нат</t>
  </si>
  <si>
    <t>eva_1866</t>
  </si>
  <si>
    <t>Блуза Женева-2</t>
  </si>
  <si>
    <t xml:space="preserve">XL </t>
  </si>
  <si>
    <t>2285 виноград</t>
  </si>
  <si>
    <t>Бриджи Юна</t>
  </si>
  <si>
    <t>Туника Ирис</t>
  </si>
  <si>
    <t>2135 лиловый</t>
  </si>
  <si>
    <r>
      <t>Янчита</t>
    </r>
    <r>
      <rPr>
        <sz val="9"/>
        <rFont val="Verdana"/>
        <family val="2"/>
      </rPr>
      <t xml:space="preserve"> </t>
    </r>
  </si>
  <si>
    <t xml:space="preserve"> 2283 салат</t>
  </si>
  <si>
    <t>зима</t>
  </si>
  <si>
    <t>Пуловер Эрика</t>
  </si>
  <si>
    <t xml:space="preserve"> L </t>
  </si>
  <si>
    <t>2301 син</t>
  </si>
  <si>
    <t>tanichka</t>
  </si>
  <si>
    <t>Ночная сорочка Венера мод 1926</t>
  </si>
  <si>
    <t xml:space="preserve">S </t>
  </si>
  <si>
    <t>446 бордо</t>
  </si>
  <si>
    <t>Юбка Вальс-3</t>
  </si>
  <si>
    <t>325 белый</t>
  </si>
  <si>
    <t>Юля и сынулИ</t>
  </si>
  <si>
    <t>Сарафан Зеркало</t>
  </si>
  <si>
    <t xml:space="preserve"> 2419 cер/желт</t>
  </si>
  <si>
    <t>Жакет Адель д/р</t>
  </si>
  <si>
    <t xml:space="preserve"> 2208 св. серый</t>
  </si>
  <si>
    <t>Бриджи Ирис</t>
  </si>
  <si>
    <t>1743 бел.</t>
  </si>
  <si>
    <t>albina@</t>
  </si>
  <si>
    <t>Сорочка Грей детская</t>
  </si>
  <si>
    <t xml:space="preserve"> р.146-36-61 (10 лет) </t>
  </si>
  <si>
    <t>1974 салат</t>
  </si>
  <si>
    <t>Брюки Джой детские</t>
  </si>
  <si>
    <t xml:space="preserve"> 1725/1353 кор мел</t>
  </si>
  <si>
    <t>Брюки Ирис</t>
  </si>
  <si>
    <t>1702-мол.перец</t>
  </si>
  <si>
    <t>Рустик</t>
  </si>
  <si>
    <t>48</t>
  </si>
  <si>
    <r>
      <t xml:space="preserve"> 479/1956/1780 нат/изумр/корал </t>
    </r>
    <r>
      <rPr>
        <sz val="11"/>
        <color indexed="10"/>
        <rFont val="Calibri"/>
        <family val="2"/>
      </rPr>
      <t>РАЗОБРАЛИ</t>
    </r>
  </si>
  <si>
    <r>
      <t xml:space="preserve">479/1956/1780 натур/т.розовый/изумруд </t>
    </r>
    <r>
      <rPr>
        <sz val="11"/>
        <color indexed="10"/>
        <rFont val="Calibri"/>
        <family val="2"/>
      </rPr>
      <t>РАЗОБРАЛИ</t>
    </r>
  </si>
  <si>
    <r>
      <t xml:space="preserve">47 нат </t>
    </r>
    <r>
      <rPr>
        <sz val="10"/>
        <color indexed="10"/>
        <rFont val="Arial"/>
        <family val="2"/>
      </rPr>
      <t>ЕСТЬ ТОЛЬКО ЧЕРНЫЕ</t>
    </r>
  </si>
  <si>
    <t>итого</t>
  </si>
  <si>
    <t>сдано</t>
  </si>
  <si>
    <t>транс</t>
  </si>
  <si>
    <t>долг</t>
  </si>
  <si>
    <t>Юбка Весна</t>
  </si>
  <si>
    <t>1481 бордо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</si>
</sst>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12" xfId="0" applyFont="1" applyBorder="1" applyAlignment="1">
      <alignment/>
    </xf>
    <xf numFmtId="0" fontId="24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9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49" fontId="4" fillId="33" borderId="19" xfId="0" applyNumberFormat="1" applyFont="1" applyFill="1" applyBorder="1" applyAlignment="1">
      <alignment horizontal="center" wrapText="1"/>
    </xf>
    <xf numFmtId="164" fontId="0" fillId="0" borderId="19" xfId="0" applyNumberFormat="1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24" fillId="0" borderId="13" xfId="0" applyFont="1" applyBorder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164" fontId="0" fillId="0" borderId="14" xfId="0" applyNumberForma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 wrapText="1"/>
    </xf>
    <xf numFmtId="1" fontId="24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49" fontId="4" fillId="33" borderId="22" xfId="0" applyNumberFormat="1" applyFont="1" applyFill="1" applyBorder="1" applyAlignment="1">
      <alignment horizontal="center" wrapText="1"/>
    </xf>
    <xf numFmtId="164" fontId="0" fillId="0" borderId="22" xfId="0" applyNumberFormat="1" applyFill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42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 wrapText="1"/>
    </xf>
    <xf numFmtId="164" fontId="0" fillId="0" borderId="23" xfId="0" applyNumberFormat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 wrapText="1"/>
    </xf>
    <xf numFmtId="49" fontId="4" fillId="34" borderId="16" xfId="0" applyNumberFormat="1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 wrapText="1"/>
    </xf>
    <xf numFmtId="49" fontId="4" fillId="34" borderId="22" xfId="0" applyNumberFormat="1" applyFont="1" applyFill="1" applyBorder="1" applyAlignment="1">
      <alignment horizontal="center" wrapText="1"/>
    </xf>
    <xf numFmtId="164" fontId="25" fillId="0" borderId="19" xfId="0" applyNumberFormat="1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24" fillId="0" borderId="10" xfId="0" applyNumberFormat="1" applyFont="1" applyBorder="1" applyAlignment="1">
      <alignment/>
    </xf>
    <xf numFmtId="164" fontId="24" fillId="0" borderId="14" xfId="0" applyNumberFormat="1" applyFont="1" applyBorder="1" applyAlignment="1">
      <alignment/>
    </xf>
    <xf numFmtId="164" fontId="24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4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16.00390625" style="0" bestFit="1" customWidth="1"/>
    <col min="2" max="2" width="12.28125" style="0" bestFit="1" customWidth="1"/>
    <col min="3" max="3" width="32.00390625" style="0" bestFit="1" customWidth="1"/>
    <col min="4" max="4" width="8.7109375" style="0" bestFit="1" customWidth="1"/>
    <col min="5" max="5" width="51.00390625" style="0" bestFit="1" customWidth="1"/>
    <col min="8" max="8" width="10.140625" style="0" bestFit="1" customWidth="1"/>
    <col min="9" max="9" width="10.140625" style="0" customWidth="1"/>
    <col min="10" max="10" width="10.8515625" style="0" customWidth="1"/>
    <col min="11" max="12" width="13.2812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74" t="s">
        <v>7</v>
      </c>
      <c r="I1" s="11" t="s">
        <v>106</v>
      </c>
      <c r="J1" s="82" t="s">
        <v>107</v>
      </c>
      <c r="K1" s="12" t="s">
        <v>108</v>
      </c>
      <c r="L1" s="12" t="s">
        <v>109</v>
      </c>
    </row>
    <row r="2" spans="1:12" ht="15.75" thickBot="1">
      <c r="A2" s="20" t="s">
        <v>8</v>
      </c>
      <c r="B2" s="21" t="s">
        <v>9</v>
      </c>
      <c r="C2" s="22" t="s">
        <v>10</v>
      </c>
      <c r="D2" s="23" t="s">
        <v>11</v>
      </c>
      <c r="E2" s="23" t="s">
        <v>12</v>
      </c>
      <c r="F2" s="8">
        <v>790</v>
      </c>
      <c r="G2" s="24">
        <v>0.15</v>
      </c>
      <c r="H2" s="75">
        <f aca="true" t="shared" si="0" ref="H2:H7">F2*0.15+F2</f>
        <v>908.5</v>
      </c>
      <c r="I2" s="85">
        <f>H2</f>
        <v>908.5</v>
      </c>
      <c r="J2" s="19"/>
      <c r="K2" s="15"/>
      <c r="L2" s="87"/>
    </row>
    <row r="3" spans="1:12" ht="15">
      <c r="A3" s="27" t="s">
        <v>13</v>
      </c>
      <c r="B3" s="28" t="s">
        <v>9</v>
      </c>
      <c r="C3" s="29" t="s">
        <v>14</v>
      </c>
      <c r="D3" s="28" t="s">
        <v>15</v>
      </c>
      <c r="E3" s="28" t="s">
        <v>16</v>
      </c>
      <c r="F3" s="30">
        <v>790</v>
      </c>
      <c r="G3" s="31">
        <v>0.15</v>
      </c>
      <c r="H3" s="76">
        <f t="shared" si="0"/>
        <v>908.5</v>
      </c>
      <c r="I3" s="84"/>
      <c r="J3" s="19"/>
      <c r="K3" s="15"/>
      <c r="L3" s="14"/>
    </row>
    <row r="4" spans="1:12" ht="15">
      <c r="A4" s="32"/>
      <c r="B4" s="1" t="s">
        <v>9</v>
      </c>
      <c r="C4" s="3" t="s">
        <v>17</v>
      </c>
      <c r="D4" s="1">
        <v>46</v>
      </c>
      <c r="E4" s="1" t="s">
        <v>18</v>
      </c>
      <c r="F4" s="5">
        <v>1290</v>
      </c>
      <c r="G4" s="6">
        <v>0.15</v>
      </c>
      <c r="H4" s="77">
        <f t="shared" si="0"/>
        <v>1483.5</v>
      </c>
      <c r="I4" s="83"/>
      <c r="J4" s="19"/>
      <c r="K4" s="15"/>
      <c r="L4" s="14"/>
    </row>
    <row r="5" spans="1:12" ht="15.75" thickBot="1">
      <c r="A5" s="33"/>
      <c r="B5" s="34" t="s">
        <v>9</v>
      </c>
      <c r="C5" s="35" t="s">
        <v>19</v>
      </c>
      <c r="D5" s="34">
        <v>46</v>
      </c>
      <c r="E5" s="34" t="s">
        <v>16</v>
      </c>
      <c r="F5" s="36">
        <v>890</v>
      </c>
      <c r="G5" s="37">
        <v>0.15</v>
      </c>
      <c r="H5" s="78">
        <f t="shared" si="0"/>
        <v>1023.5</v>
      </c>
      <c r="I5" s="85">
        <f>H3+H4+H5</f>
        <v>3415.5</v>
      </c>
      <c r="J5" s="19"/>
      <c r="K5" s="15"/>
      <c r="L5" s="14"/>
    </row>
    <row r="6" spans="1:12" ht="15">
      <c r="A6" s="27" t="s">
        <v>20</v>
      </c>
      <c r="B6" s="28" t="s">
        <v>9</v>
      </c>
      <c r="C6" s="41" t="s">
        <v>21</v>
      </c>
      <c r="D6" s="28" t="s">
        <v>15</v>
      </c>
      <c r="E6" s="28" t="s">
        <v>22</v>
      </c>
      <c r="F6" s="42">
        <v>790</v>
      </c>
      <c r="G6" s="31">
        <v>0.15</v>
      </c>
      <c r="H6" s="76">
        <f t="shared" si="0"/>
        <v>908.5</v>
      </c>
      <c r="I6" s="83"/>
      <c r="J6" s="38"/>
      <c r="K6" s="15"/>
      <c r="L6" s="14"/>
    </row>
    <row r="7" spans="1:12" ht="15.75" thickBot="1">
      <c r="A7" s="33"/>
      <c r="B7" s="34" t="s">
        <v>9</v>
      </c>
      <c r="C7" s="43" t="s">
        <v>23</v>
      </c>
      <c r="D7" s="34">
        <v>46</v>
      </c>
      <c r="E7" s="34" t="s">
        <v>103</v>
      </c>
      <c r="F7" s="36"/>
      <c r="G7" s="37">
        <v>0.15</v>
      </c>
      <c r="H7" s="78">
        <f t="shared" si="0"/>
        <v>0</v>
      </c>
      <c r="I7" s="85">
        <f>H6+H7</f>
        <v>908.5</v>
      </c>
      <c r="J7" s="38"/>
      <c r="K7" s="15"/>
      <c r="L7" s="14"/>
    </row>
    <row r="8" spans="1:12" ht="15.75" thickBot="1">
      <c r="A8" s="45" t="s">
        <v>24</v>
      </c>
      <c r="B8" s="46" t="s">
        <v>9</v>
      </c>
      <c r="C8" s="47" t="s">
        <v>25</v>
      </c>
      <c r="D8" s="46" t="s">
        <v>26</v>
      </c>
      <c r="E8" s="46" t="s">
        <v>27</v>
      </c>
      <c r="F8" s="48">
        <v>1690</v>
      </c>
      <c r="G8" s="49">
        <v>0.15</v>
      </c>
      <c r="H8" s="79">
        <f>F8*0.15+F8</f>
        <v>1943.5</v>
      </c>
      <c r="I8" s="85">
        <f>H8</f>
        <v>1943.5</v>
      </c>
      <c r="J8" s="38"/>
      <c r="K8" s="15"/>
      <c r="L8" s="14"/>
    </row>
    <row r="9" spans="1:12" ht="15">
      <c r="A9" s="18" t="s">
        <v>28</v>
      </c>
      <c r="B9" s="25" t="s">
        <v>9</v>
      </c>
      <c r="C9" s="39" t="s">
        <v>29</v>
      </c>
      <c r="D9" s="25" t="s">
        <v>30</v>
      </c>
      <c r="E9" s="25" t="s">
        <v>22</v>
      </c>
      <c r="F9" s="40">
        <v>490</v>
      </c>
      <c r="G9" s="26">
        <v>0.15</v>
      </c>
      <c r="H9" s="80">
        <f>F9*0.15+F9</f>
        <v>563.5</v>
      </c>
      <c r="I9" s="83"/>
      <c r="J9" s="52"/>
      <c r="K9" s="13"/>
      <c r="L9" s="13"/>
    </row>
    <row r="10" spans="1:12" ht="15.75" thickBot="1">
      <c r="A10" s="18"/>
      <c r="B10" s="21" t="s">
        <v>9</v>
      </c>
      <c r="C10" s="22" t="s">
        <v>110</v>
      </c>
      <c r="D10" s="21">
        <v>50</v>
      </c>
      <c r="E10" s="1" t="s">
        <v>111</v>
      </c>
      <c r="F10" s="8">
        <v>590</v>
      </c>
      <c r="G10" s="24">
        <v>0.15</v>
      </c>
      <c r="H10" s="75">
        <f>F10*0.15+F10</f>
        <v>678.5</v>
      </c>
      <c r="I10" s="85">
        <f>H9+H10</f>
        <v>1242</v>
      </c>
      <c r="J10" s="52"/>
      <c r="K10" s="13"/>
      <c r="L10" s="44"/>
    </row>
    <row r="11" spans="1:12" ht="15.75" thickBot="1">
      <c r="A11" s="45" t="s">
        <v>32</v>
      </c>
      <c r="B11" s="46" t="s">
        <v>9</v>
      </c>
      <c r="C11" s="51" t="s">
        <v>21</v>
      </c>
      <c r="D11" s="46" t="s">
        <v>30</v>
      </c>
      <c r="E11" s="46" t="s">
        <v>22</v>
      </c>
      <c r="F11" s="48">
        <v>790</v>
      </c>
      <c r="G11" s="49">
        <v>0.15</v>
      </c>
      <c r="H11" s="79">
        <f>F11*0.15+F11</f>
        <v>908.5</v>
      </c>
      <c r="I11" s="85">
        <f>H11</f>
        <v>908.5</v>
      </c>
      <c r="J11" s="50"/>
      <c r="K11" s="13"/>
      <c r="L11" s="13"/>
    </row>
    <row r="12" spans="1:12" ht="15.75" thickBot="1">
      <c r="A12" s="45" t="s">
        <v>33</v>
      </c>
      <c r="B12" s="46" t="s">
        <v>9</v>
      </c>
      <c r="C12" s="51" t="s">
        <v>34</v>
      </c>
      <c r="D12" s="46">
        <v>46</v>
      </c>
      <c r="E12" s="46" t="s">
        <v>35</v>
      </c>
      <c r="F12" s="48">
        <v>690</v>
      </c>
      <c r="G12" s="49">
        <v>0.15</v>
      </c>
      <c r="H12" s="79">
        <f aca="true" t="shared" si="1" ref="H12:H29">F12*0.15+F12</f>
        <v>793.5</v>
      </c>
      <c r="I12" s="85">
        <f>H12</f>
        <v>793.5</v>
      </c>
      <c r="J12" s="52"/>
      <c r="K12" s="13"/>
      <c r="L12" s="13"/>
    </row>
    <row r="13" spans="1:12" ht="15">
      <c r="A13" s="27" t="s">
        <v>36</v>
      </c>
      <c r="B13" s="28" t="s">
        <v>9</v>
      </c>
      <c r="C13" s="41" t="s">
        <v>37</v>
      </c>
      <c r="D13" s="28">
        <v>46</v>
      </c>
      <c r="E13" s="28" t="s">
        <v>38</v>
      </c>
      <c r="F13" s="42">
        <v>790</v>
      </c>
      <c r="G13" s="31">
        <v>0.15</v>
      </c>
      <c r="H13" s="76">
        <f t="shared" si="1"/>
        <v>908.5</v>
      </c>
      <c r="I13" s="83"/>
      <c r="J13" s="52"/>
      <c r="K13" s="13"/>
      <c r="L13" s="13"/>
    </row>
    <row r="14" spans="1:12" ht="15">
      <c r="A14" s="32"/>
      <c r="B14" s="1" t="s">
        <v>9</v>
      </c>
      <c r="C14" s="7" t="s">
        <v>39</v>
      </c>
      <c r="D14" s="1">
        <v>46</v>
      </c>
      <c r="E14" s="1" t="s">
        <v>40</v>
      </c>
      <c r="F14" s="8">
        <v>1190</v>
      </c>
      <c r="G14" s="6">
        <v>0.15</v>
      </c>
      <c r="H14" s="77">
        <f t="shared" si="1"/>
        <v>1368.5</v>
      </c>
      <c r="I14" s="83"/>
      <c r="J14" s="52"/>
      <c r="K14" s="13"/>
      <c r="L14" s="13"/>
    </row>
    <row r="15" spans="1:12" ht="15.75" thickBot="1">
      <c r="A15" s="33"/>
      <c r="B15" s="34" t="s">
        <v>9</v>
      </c>
      <c r="C15" s="53" t="s">
        <v>41</v>
      </c>
      <c r="D15" s="34">
        <v>46</v>
      </c>
      <c r="E15" s="34" t="s">
        <v>42</v>
      </c>
      <c r="F15" s="36">
        <v>1690</v>
      </c>
      <c r="G15" s="37">
        <v>0.15</v>
      </c>
      <c r="H15" s="78">
        <f t="shared" si="1"/>
        <v>1943.5</v>
      </c>
      <c r="I15" s="85">
        <f>H13+H14+H15</f>
        <v>4220.5</v>
      </c>
      <c r="J15" s="50"/>
      <c r="K15" s="13"/>
      <c r="L15" s="13"/>
    </row>
    <row r="16" spans="1:12" ht="15">
      <c r="A16" s="27" t="s">
        <v>43</v>
      </c>
      <c r="B16" s="28" t="s">
        <v>9</v>
      </c>
      <c r="C16" s="41" t="s">
        <v>34</v>
      </c>
      <c r="D16" s="28">
        <v>42</v>
      </c>
      <c r="E16" s="28" t="s">
        <v>35</v>
      </c>
      <c r="F16" s="30">
        <v>690</v>
      </c>
      <c r="G16" s="31">
        <v>0.15</v>
      </c>
      <c r="H16" s="76">
        <f t="shared" si="1"/>
        <v>793.5</v>
      </c>
      <c r="I16" s="83"/>
      <c r="J16" s="52"/>
      <c r="K16" s="13"/>
      <c r="L16" s="13"/>
    </row>
    <row r="17" spans="1:12" ht="15.75" thickBot="1">
      <c r="A17" s="33"/>
      <c r="B17" s="34" t="s">
        <v>9</v>
      </c>
      <c r="C17" s="53" t="s">
        <v>44</v>
      </c>
      <c r="D17" s="34" t="s">
        <v>45</v>
      </c>
      <c r="E17" s="34" t="s">
        <v>46</v>
      </c>
      <c r="F17" s="36">
        <v>1290</v>
      </c>
      <c r="G17" s="37">
        <v>0.15</v>
      </c>
      <c r="H17" s="78">
        <f t="shared" si="1"/>
        <v>1483.5</v>
      </c>
      <c r="I17" s="85">
        <f>H16+H17</f>
        <v>2277</v>
      </c>
      <c r="J17" s="50"/>
      <c r="K17" s="13"/>
      <c r="L17" s="13"/>
    </row>
    <row r="18" spans="1:12" ht="15.75" hidden="1" thickBot="1">
      <c r="A18" s="57" t="s">
        <v>47</v>
      </c>
      <c r="B18" s="58" t="s">
        <v>48</v>
      </c>
      <c r="C18" s="59" t="s">
        <v>49</v>
      </c>
      <c r="D18" s="58" t="s">
        <v>50</v>
      </c>
      <c r="E18" s="58" t="s">
        <v>31</v>
      </c>
      <c r="F18" s="55"/>
      <c r="G18" s="60">
        <v>0.15</v>
      </c>
      <c r="H18" s="81">
        <f t="shared" si="1"/>
        <v>0</v>
      </c>
      <c r="I18" s="83"/>
      <c r="J18" s="56"/>
      <c r="K18" s="16"/>
      <c r="L18" s="17"/>
    </row>
    <row r="19" spans="1:12" ht="15">
      <c r="A19" s="27" t="s">
        <v>51</v>
      </c>
      <c r="B19" s="61" t="s">
        <v>9</v>
      </c>
      <c r="C19" s="41" t="s">
        <v>52</v>
      </c>
      <c r="D19" s="61" t="s">
        <v>53</v>
      </c>
      <c r="E19" s="61" t="s">
        <v>54</v>
      </c>
      <c r="F19" s="42">
        <v>990</v>
      </c>
      <c r="G19" s="31">
        <v>0.15</v>
      </c>
      <c r="H19" s="76">
        <f t="shared" si="1"/>
        <v>1138.5</v>
      </c>
      <c r="I19" s="83"/>
      <c r="J19" s="56"/>
      <c r="K19" s="16"/>
      <c r="L19" s="16"/>
    </row>
    <row r="20" spans="1:12" ht="15">
      <c r="A20" s="32"/>
      <c r="B20" s="10" t="s">
        <v>9</v>
      </c>
      <c r="C20" s="7" t="s">
        <v>55</v>
      </c>
      <c r="D20" s="10" t="s">
        <v>53</v>
      </c>
      <c r="E20" s="10" t="s">
        <v>56</v>
      </c>
      <c r="F20" s="8">
        <v>1390</v>
      </c>
      <c r="G20" s="6">
        <v>0.15</v>
      </c>
      <c r="H20" s="77">
        <f t="shared" si="1"/>
        <v>1598.5</v>
      </c>
      <c r="I20" s="83"/>
      <c r="J20" s="56"/>
      <c r="K20" s="16"/>
      <c r="L20" s="16"/>
    </row>
    <row r="21" spans="1:12" ht="15">
      <c r="A21" s="32"/>
      <c r="B21" s="10" t="s">
        <v>9</v>
      </c>
      <c r="C21" s="7" t="s">
        <v>57</v>
      </c>
      <c r="D21" s="10" t="s">
        <v>15</v>
      </c>
      <c r="E21" s="10" t="s">
        <v>58</v>
      </c>
      <c r="F21" s="8">
        <v>790</v>
      </c>
      <c r="G21" s="6">
        <v>0.15</v>
      </c>
      <c r="H21" s="77">
        <f t="shared" si="1"/>
        <v>908.5</v>
      </c>
      <c r="I21" s="83"/>
      <c r="J21" s="56"/>
      <c r="K21" s="16"/>
      <c r="L21" s="16"/>
    </row>
    <row r="22" spans="1:12" ht="15.75" thickBot="1">
      <c r="A22" s="33"/>
      <c r="B22" s="62" t="s">
        <v>9</v>
      </c>
      <c r="C22" s="53" t="s">
        <v>110</v>
      </c>
      <c r="D22" s="62">
        <v>46</v>
      </c>
      <c r="E22" s="62" t="s">
        <v>59</v>
      </c>
      <c r="F22" s="71">
        <v>590</v>
      </c>
      <c r="G22" s="37">
        <v>0.15</v>
      </c>
      <c r="H22" s="78">
        <f t="shared" si="1"/>
        <v>678.5</v>
      </c>
      <c r="I22" s="85">
        <f>H19+H20+H21+H22</f>
        <v>4324</v>
      </c>
      <c r="J22" s="56"/>
      <c r="K22" s="16"/>
      <c r="L22" s="16"/>
    </row>
    <row r="23" spans="1:12" ht="15.75" thickBot="1">
      <c r="A23" s="45" t="s">
        <v>60</v>
      </c>
      <c r="B23" s="63" t="s">
        <v>9</v>
      </c>
      <c r="C23" s="64" t="s">
        <v>23</v>
      </c>
      <c r="D23" s="63">
        <v>42</v>
      </c>
      <c r="E23" s="63" t="s">
        <v>104</v>
      </c>
      <c r="F23" s="48"/>
      <c r="G23" s="49">
        <v>0.15</v>
      </c>
      <c r="H23" s="79">
        <f t="shared" si="1"/>
        <v>0</v>
      </c>
      <c r="I23" s="85">
        <v>0</v>
      </c>
      <c r="J23" s="56"/>
      <c r="K23" s="16"/>
      <c r="L23" s="16"/>
    </row>
    <row r="24" spans="1:12" ht="15">
      <c r="A24" s="27" t="s">
        <v>61</v>
      </c>
      <c r="B24" s="61" t="s">
        <v>9</v>
      </c>
      <c r="C24" s="29" t="s">
        <v>62</v>
      </c>
      <c r="D24" s="61">
        <v>42</v>
      </c>
      <c r="E24" s="61" t="s">
        <v>63</v>
      </c>
      <c r="F24" s="42">
        <v>890</v>
      </c>
      <c r="G24" s="31">
        <v>0.15</v>
      </c>
      <c r="H24" s="76">
        <f t="shared" si="1"/>
        <v>1023.5</v>
      </c>
      <c r="I24" s="83"/>
      <c r="J24" s="56"/>
      <c r="K24" s="16"/>
      <c r="L24" s="16"/>
    </row>
    <row r="25" spans="1:12" ht="15.75" thickBot="1">
      <c r="A25" s="33"/>
      <c r="B25" s="62" t="s">
        <v>9</v>
      </c>
      <c r="C25" s="35" t="s">
        <v>64</v>
      </c>
      <c r="D25" s="66" t="s">
        <v>65</v>
      </c>
      <c r="E25" s="66" t="s">
        <v>66</v>
      </c>
      <c r="F25" s="36">
        <v>990</v>
      </c>
      <c r="G25" s="37">
        <v>0.15</v>
      </c>
      <c r="H25" s="78">
        <f t="shared" si="1"/>
        <v>1138.5</v>
      </c>
      <c r="I25" s="85">
        <f>H24+H25</f>
        <v>2162</v>
      </c>
      <c r="J25" s="56"/>
      <c r="K25" s="16"/>
      <c r="L25" s="16"/>
    </row>
    <row r="26" spans="1:12" ht="15">
      <c r="A26" s="27" t="s">
        <v>67</v>
      </c>
      <c r="B26" s="61" t="s">
        <v>9</v>
      </c>
      <c r="C26" s="29" t="s">
        <v>68</v>
      </c>
      <c r="D26" s="67" t="s">
        <v>69</v>
      </c>
      <c r="E26" s="67" t="s">
        <v>70</v>
      </c>
      <c r="F26" s="42">
        <v>1090</v>
      </c>
      <c r="G26" s="31">
        <v>0.15</v>
      </c>
      <c r="H26" s="76">
        <f t="shared" si="1"/>
        <v>1253.5</v>
      </c>
      <c r="I26" s="83"/>
      <c r="J26" s="56"/>
      <c r="K26" s="16"/>
      <c r="L26" s="16"/>
    </row>
    <row r="27" spans="1:12" ht="15">
      <c r="A27" s="32"/>
      <c r="B27" s="10" t="s">
        <v>9</v>
      </c>
      <c r="C27" s="9" t="s">
        <v>71</v>
      </c>
      <c r="D27" s="4" t="s">
        <v>69</v>
      </c>
      <c r="E27" s="4" t="s">
        <v>105</v>
      </c>
      <c r="F27" s="8"/>
      <c r="G27" s="6">
        <v>0.15</v>
      </c>
      <c r="H27" s="77">
        <f t="shared" si="1"/>
        <v>0</v>
      </c>
      <c r="I27" s="83"/>
      <c r="J27" s="56"/>
      <c r="K27" s="16"/>
      <c r="L27" s="16"/>
    </row>
    <row r="28" spans="1:12" ht="15.75" thickBot="1">
      <c r="A28" s="33"/>
      <c r="B28" s="62" t="s">
        <v>9</v>
      </c>
      <c r="C28" s="35" t="s">
        <v>72</v>
      </c>
      <c r="D28" s="66">
        <v>50</v>
      </c>
      <c r="E28" s="66" t="s">
        <v>73</v>
      </c>
      <c r="F28" s="36">
        <v>990</v>
      </c>
      <c r="G28" s="37">
        <v>0.15</v>
      </c>
      <c r="H28" s="78">
        <f t="shared" si="1"/>
        <v>1138.5</v>
      </c>
      <c r="I28" s="85">
        <f>H26+H27+H28</f>
        <v>2392</v>
      </c>
      <c r="J28" s="56"/>
      <c r="K28" s="16"/>
      <c r="L28" s="16"/>
    </row>
    <row r="29" spans="1:12" ht="15">
      <c r="A29" s="27" t="s">
        <v>74</v>
      </c>
      <c r="B29" s="61" t="s">
        <v>9</v>
      </c>
      <c r="C29" s="29" t="s">
        <v>37</v>
      </c>
      <c r="D29" s="67">
        <v>48</v>
      </c>
      <c r="E29" s="67" t="s">
        <v>75</v>
      </c>
      <c r="F29" s="42">
        <v>790</v>
      </c>
      <c r="G29" s="31">
        <v>0.15</v>
      </c>
      <c r="H29" s="76">
        <f t="shared" si="1"/>
        <v>908.5</v>
      </c>
      <c r="I29" s="83"/>
      <c r="J29" s="56"/>
      <c r="K29" s="16"/>
      <c r="L29" s="16"/>
    </row>
    <row r="30" spans="1:12" ht="15.75" thickBot="1">
      <c r="A30" s="33"/>
      <c r="B30" s="66" t="s">
        <v>76</v>
      </c>
      <c r="C30" s="43" t="s">
        <v>77</v>
      </c>
      <c r="D30" s="66" t="s">
        <v>78</v>
      </c>
      <c r="E30" s="66" t="s">
        <v>79</v>
      </c>
      <c r="F30" s="36"/>
      <c r="G30" s="37">
        <v>0.1</v>
      </c>
      <c r="H30" s="78">
        <f>F30*0.1+F30</f>
        <v>0</v>
      </c>
      <c r="I30" s="85">
        <f>H29+H30</f>
        <v>908.5</v>
      </c>
      <c r="J30" s="56"/>
      <c r="K30" s="16"/>
      <c r="L30" s="16"/>
    </row>
    <row r="31" spans="1:12" ht="15">
      <c r="A31" s="27" t="s">
        <v>80</v>
      </c>
      <c r="B31" s="61" t="s">
        <v>48</v>
      </c>
      <c r="C31" s="29" t="s">
        <v>81</v>
      </c>
      <c r="D31" s="67" t="s">
        <v>82</v>
      </c>
      <c r="E31" s="67" t="s">
        <v>83</v>
      </c>
      <c r="F31" s="72">
        <v>390</v>
      </c>
      <c r="G31" s="31">
        <v>0.15</v>
      </c>
      <c r="H31" s="76">
        <f>F31*0.1+F31</f>
        <v>429</v>
      </c>
      <c r="I31" s="83"/>
      <c r="J31" s="56"/>
      <c r="K31" s="16"/>
      <c r="L31" s="16"/>
    </row>
    <row r="32" spans="1:12" ht="15.75" thickBot="1">
      <c r="A32" s="33"/>
      <c r="B32" s="62" t="s">
        <v>9</v>
      </c>
      <c r="C32" s="35" t="s">
        <v>84</v>
      </c>
      <c r="D32" s="66" t="s">
        <v>82</v>
      </c>
      <c r="E32" s="34" t="s">
        <v>85</v>
      </c>
      <c r="F32" s="36">
        <v>890</v>
      </c>
      <c r="G32" s="37">
        <v>0.15</v>
      </c>
      <c r="H32" s="78">
        <f>F32*0.1+F32</f>
        <v>979</v>
      </c>
      <c r="I32" s="85">
        <f>H31+H32</f>
        <v>1408</v>
      </c>
      <c r="J32" s="56"/>
      <c r="K32" s="16"/>
      <c r="L32" s="16"/>
    </row>
    <row r="33" spans="1:12" ht="15">
      <c r="A33" s="18" t="s">
        <v>86</v>
      </c>
      <c r="B33" s="54" t="s">
        <v>9</v>
      </c>
      <c r="C33" s="39" t="s">
        <v>87</v>
      </c>
      <c r="D33" s="25">
        <v>48</v>
      </c>
      <c r="E33" s="73" t="s">
        <v>88</v>
      </c>
      <c r="F33" s="40">
        <v>1290</v>
      </c>
      <c r="G33" s="26">
        <v>0.15</v>
      </c>
      <c r="H33" s="80">
        <f aca="true" t="shared" si="2" ref="H33:H40">F33*0.15+F33</f>
        <v>1483.5</v>
      </c>
      <c r="I33" s="83"/>
      <c r="J33" s="56"/>
      <c r="K33" s="16"/>
      <c r="L33" s="16"/>
    </row>
    <row r="34" spans="1:12" ht="15">
      <c r="A34" s="18"/>
      <c r="B34" s="10" t="s">
        <v>9</v>
      </c>
      <c r="C34" s="3" t="s">
        <v>89</v>
      </c>
      <c r="D34" s="1">
        <v>52</v>
      </c>
      <c r="E34" s="1" t="s">
        <v>90</v>
      </c>
      <c r="F34" s="8">
        <v>1590</v>
      </c>
      <c r="G34" s="6">
        <v>0.15</v>
      </c>
      <c r="H34" s="77">
        <f t="shared" si="2"/>
        <v>1828.5</v>
      </c>
      <c r="I34" s="83"/>
      <c r="J34" s="56"/>
      <c r="K34" s="16"/>
      <c r="L34" s="16"/>
    </row>
    <row r="35" spans="1:12" ht="15.75" thickBot="1">
      <c r="A35" s="18"/>
      <c r="B35" s="68" t="s">
        <v>9</v>
      </c>
      <c r="C35" s="22" t="s">
        <v>91</v>
      </c>
      <c r="D35" s="21">
        <v>48</v>
      </c>
      <c r="E35" s="21" t="s">
        <v>92</v>
      </c>
      <c r="F35" s="8">
        <v>690</v>
      </c>
      <c r="G35" s="24">
        <v>0.15</v>
      </c>
      <c r="H35" s="75">
        <f t="shared" si="2"/>
        <v>793.5</v>
      </c>
      <c r="I35" s="85">
        <f>H33+H34+H35</f>
        <v>4105.5</v>
      </c>
      <c r="J35" s="56"/>
      <c r="K35" s="16"/>
      <c r="L35" s="16"/>
    </row>
    <row r="36" spans="1:12" ht="39">
      <c r="A36" s="27" t="s">
        <v>93</v>
      </c>
      <c r="B36" s="61" t="s">
        <v>9</v>
      </c>
      <c r="C36" s="69" t="s">
        <v>94</v>
      </c>
      <c r="D36" s="67" t="s">
        <v>95</v>
      </c>
      <c r="E36" s="67" t="s">
        <v>96</v>
      </c>
      <c r="F36" s="42"/>
      <c r="G36" s="31">
        <v>0.15</v>
      </c>
      <c r="H36" s="76">
        <f t="shared" si="2"/>
        <v>0</v>
      </c>
      <c r="I36" s="83"/>
      <c r="J36" s="56"/>
      <c r="K36" s="16"/>
      <c r="L36" s="16"/>
    </row>
    <row r="37" spans="1:12" ht="39">
      <c r="A37" s="32"/>
      <c r="B37" s="10" t="s">
        <v>9</v>
      </c>
      <c r="C37" s="9" t="s">
        <v>97</v>
      </c>
      <c r="D37" s="4" t="s">
        <v>95</v>
      </c>
      <c r="E37" s="4" t="s">
        <v>98</v>
      </c>
      <c r="F37" s="8"/>
      <c r="G37" s="6">
        <v>0.15</v>
      </c>
      <c r="H37" s="77">
        <f t="shared" si="2"/>
        <v>0</v>
      </c>
      <c r="I37" s="83"/>
      <c r="J37" s="56"/>
      <c r="K37" s="16"/>
      <c r="L37" s="16"/>
    </row>
    <row r="38" spans="1:12" ht="15">
      <c r="A38" s="32"/>
      <c r="B38" s="10" t="s">
        <v>9</v>
      </c>
      <c r="C38" s="3" t="s">
        <v>99</v>
      </c>
      <c r="D38" s="1">
        <v>48</v>
      </c>
      <c r="E38" s="1" t="s">
        <v>92</v>
      </c>
      <c r="F38" s="8">
        <v>690</v>
      </c>
      <c r="G38" s="6">
        <v>0.15</v>
      </c>
      <c r="H38" s="77">
        <f t="shared" si="2"/>
        <v>793.5</v>
      </c>
      <c r="I38" s="83"/>
      <c r="J38" s="56"/>
      <c r="K38" s="16"/>
      <c r="L38" s="16"/>
    </row>
    <row r="39" spans="1:12" ht="15.75" thickBot="1">
      <c r="A39" s="33"/>
      <c r="B39" s="62" t="s">
        <v>9</v>
      </c>
      <c r="C39" s="35" t="s">
        <v>99</v>
      </c>
      <c r="D39" s="34">
        <v>48</v>
      </c>
      <c r="E39" s="34" t="s">
        <v>100</v>
      </c>
      <c r="F39" s="36">
        <v>690</v>
      </c>
      <c r="G39" s="37">
        <v>0.15</v>
      </c>
      <c r="H39" s="78">
        <f t="shared" si="2"/>
        <v>793.5</v>
      </c>
      <c r="I39" s="85">
        <f>H36+H37+H38+H39</f>
        <v>1587</v>
      </c>
      <c r="J39" s="56"/>
      <c r="K39" s="16"/>
      <c r="L39" s="16"/>
    </row>
    <row r="40" spans="1:12" ht="15.75" thickBot="1">
      <c r="A40" s="45" t="s">
        <v>101</v>
      </c>
      <c r="B40" s="63" t="s">
        <v>9</v>
      </c>
      <c r="C40" s="47" t="s">
        <v>10</v>
      </c>
      <c r="D40" s="70" t="s">
        <v>102</v>
      </c>
      <c r="E40" s="70" t="s">
        <v>12</v>
      </c>
      <c r="F40" s="48">
        <v>790</v>
      </c>
      <c r="G40" s="49">
        <v>0.15</v>
      </c>
      <c r="H40" s="65">
        <f t="shared" si="2"/>
        <v>908.5</v>
      </c>
      <c r="I40" s="85">
        <f>H40</f>
        <v>908.5</v>
      </c>
      <c r="J40" s="16"/>
      <c r="K40" s="16"/>
      <c r="L40" s="16"/>
    </row>
    <row r="41" ht="15">
      <c r="I41" s="86"/>
    </row>
  </sheetData>
  <sheetProtection/>
  <mergeCells count="12">
    <mergeCell ref="A29:A30"/>
    <mergeCell ref="A31:A32"/>
    <mergeCell ref="A33:A35"/>
    <mergeCell ref="A36:A39"/>
    <mergeCell ref="A9:A10"/>
    <mergeCell ref="A13:A15"/>
    <mergeCell ref="A16:A17"/>
    <mergeCell ref="A19:A22"/>
    <mergeCell ref="A24:A25"/>
    <mergeCell ref="A26:A28"/>
    <mergeCell ref="A3:A5"/>
    <mergeCell ref="A6:A7"/>
  </mergeCells>
  <hyperlinks>
    <hyperlink ref="A3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2010-04-15T10:40:24Z</dcterms:created>
  <dcterms:modified xsi:type="dcterms:W3CDTF">2010-04-15T18:00:08Z</dcterms:modified>
  <cp:category/>
  <cp:version/>
  <cp:contentType/>
  <cp:contentStatus/>
</cp:coreProperties>
</file>