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ЗИМА 2014" sheetId="1" r:id="rId1"/>
  </sheets>
  <definedNames/>
  <calcPr fullCalcOnLoad="1" refMode="R1C1"/>
</workbook>
</file>

<file path=xl/sharedStrings.xml><?xml version="1.0" encoding="utf-8"?>
<sst xmlns="http://schemas.openxmlformats.org/spreadsheetml/2006/main" count="141" uniqueCount="89">
  <si>
    <t>Рост</t>
  </si>
  <si>
    <t>черный</t>
  </si>
  <si>
    <t>бирюза</t>
  </si>
  <si>
    <t>т.оливка</t>
  </si>
  <si>
    <t>хакки</t>
  </si>
  <si>
    <t>оранжевый</t>
  </si>
  <si>
    <t>желтый</t>
  </si>
  <si>
    <t>лаванда</t>
  </si>
  <si>
    <t>т.бирюза</t>
  </si>
  <si>
    <t>М.131     Пальто</t>
  </si>
  <si>
    <t>красный</t>
  </si>
  <si>
    <t>Товар закончился  и не будет</t>
  </si>
  <si>
    <t>черника</t>
  </si>
  <si>
    <t>синий/салат</t>
  </si>
  <si>
    <t>синий/голубой</t>
  </si>
  <si>
    <t>оливка</t>
  </si>
  <si>
    <t>роз./бордо</t>
  </si>
  <si>
    <t>сер.голубой</t>
  </si>
  <si>
    <t>св.розовый</t>
  </si>
  <si>
    <t>сталь</t>
  </si>
  <si>
    <t>роз./т.сирень</t>
  </si>
  <si>
    <t>коралл/бирюза</t>
  </si>
  <si>
    <t>серый</t>
  </si>
  <si>
    <t>синий/яблоко</t>
  </si>
  <si>
    <t>т.красный</t>
  </si>
  <si>
    <t>розовый/бордо</t>
  </si>
  <si>
    <t>коралл</t>
  </si>
  <si>
    <t>яблоко</t>
  </si>
  <si>
    <t>М. 221 "Пони"</t>
  </si>
  <si>
    <t>гол./т.оранж</t>
  </si>
  <si>
    <t>св.салат/оранж</t>
  </si>
  <si>
    <t>роз/черника</t>
  </si>
  <si>
    <t>роз/т.сирень</t>
  </si>
  <si>
    <t>сирень</t>
  </si>
  <si>
    <t>т.розовый</t>
  </si>
  <si>
    <t>т.син/яблоко</t>
  </si>
  <si>
    <t>сирень/фиалка</t>
  </si>
  <si>
    <t>серый/салат</t>
  </si>
  <si>
    <t>голубой/яблоко</t>
  </si>
  <si>
    <t>т.роз/бордо</t>
  </si>
  <si>
    <t>т.роз/бирюза</t>
  </si>
  <si>
    <t>беж</t>
  </si>
  <si>
    <t>розовый</t>
  </si>
  <si>
    <t>М. 232 "Байкер"</t>
  </si>
  <si>
    <t>голубой/синий</t>
  </si>
  <si>
    <t>сероголубой</t>
  </si>
  <si>
    <t>св.серый</t>
  </si>
  <si>
    <t>"Спорт"</t>
  </si>
  <si>
    <t>М. 236 "Мишка-Т"</t>
  </si>
  <si>
    <t>"Сердечки"</t>
  </si>
  <si>
    <t>М.218</t>
  </si>
  <si>
    <t xml:space="preserve">      Ожидаемое поступление</t>
  </si>
  <si>
    <t>сталь/салат</t>
  </si>
  <si>
    <t>мод. 203</t>
  </si>
  <si>
    <t>"Колокольчик"</t>
  </si>
  <si>
    <t xml:space="preserve"> М. 223 </t>
  </si>
  <si>
    <t>"Робот"</t>
  </si>
  <si>
    <t xml:space="preserve">    М. 220 </t>
  </si>
  <si>
    <t>брусника</t>
  </si>
  <si>
    <t xml:space="preserve"> Пальто</t>
  </si>
  <si>
    <t xml:space="preserve">М.107 </t>
  </si>
  <si>
    <t>Сумма заказа, руб.</t>
  </si>
  <si>
    <t xml:space="preserve">         М. 219 "Пух"</t>
  </si>
  <si>
    <t xml:space="preserve">      М. 230 "Бельчата"</t>
  </si>
  <si>
    <t>"Локомотив"</t>
  </si>
  <si>
    <t xml:space="preserve">     М. 222 </t>
  </si>
  <si>
    <t>"Машинки"</t>
  </si>
  <si>
    <t xml:space="preserve">     М. 233 </t>
  </si>
  <si>
    <t>"Елка"</t>
  </si>
  <si>
    <t xml:space="preserve">М. 208 </t>
  </si>
  <si>
    <t>"Танк"</t>
  </si>
  <si>
    <t xml:space="preserve">    М. 202 </t>
  </si>
  <si>
    <t>М. 245 "Орешки"</t>
  </si>
  <si>
    <t>розовый/серый</t>
  </si>
  <si>
    <t>серый/сирень</t>
  </si>
  <si>
    <t>серый/rose</t>
  </si>
  <si>
    <t xml:space="preserve">     М. 235 "Самолеты"</t>
  </si>
  <si>
    <t>серый/т.синий</t>
  </si>
  <si>
    <t>Пальто</t>
  </si>
  <si>
    <t xml:space="preserve">   М. 234</t>
  </si>
  <si>
    <t xml:space="preserve"> "Лисенок"</t>
  </si>
  <si>
    <t>св.роз./красный</t>
  </si>
  <si>
    <t>лаванда/бирюза</t>
  </si>
  <si>
    <t>чер.син/т.красный</t>
  </si>
  <si>
    <t>коралл/красный</t>
  </si>
  <si>
    <t>М.231   П/комбинезон</t>
  </si>
  <si>
    <t xml:space="preserve">     М. 246 "Граффити"</t>
  </si>
  <si>
    <t xml:space="preserve">Коллекция ЗИМА 2015-2016 гг. ТМ Lemming   20.07.2015 г. </t>
  </si>
  <si>
    <t>темно/синий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</si>
</sst>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Bookman Old Style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Bookman Old Style"/>
      <family val="1"/>
    </font>
    <font>
      <sz val="14"/>
      <name val="Bookman Old Style"/>
      <family val="1"/>
    </font>
    <font>
      <b/>
      <sz val="10"/>
      <color indexed="9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29" xfId="0" applyFont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2" xfId="0" applyFont="1" applyBorder="1" applyAlignment="1">
      <alignment/>
    </xf>
    <xf numFmtId="0" fontId="7" fillId="0" borderId="34" xfId="0" applyFont="1" applyBorder="1" applyAlignment="1">
      <alignment/>
    </xf>
    <xf numFmtId="0" fontId="2" fillId="0" borderId="3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32" xfId="0" applyFont="1" applyFill="1" applyBorder="1" applyAlignment="1">
      <alignment/>
    </xf>
    <xf numFmtId="0" fontId="7" fillId="0" borderId="36" xfId="0" applyFont="1" applyBorder="1" applyAlignment="1">
      <alignment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3" fillId="0" borderId="40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left"/>
    </xf>
    <xf numFmtId="0" fontId="14" fillId="0" borderId="42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4" fillId="0" borderId="2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36" xfId="0" applyFont="1" applyFill="1" applyBorder="1" applyAlignment="1">
      <alignment/>
    </xf>
    <xf numFmtId="0" fontId="15" fillId="0" borderId="0" xfId="0" applyFont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56" xfId="0" applyFont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19" xfId="0" applyFont="1" applyBorder="1" applyAlignment="1">
      <alignment/>
    </xf>
    <xf numFmtId="0" fontId="2" fillId="0" borderId="57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6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0" borderId="6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4" fillId="0" borderId="59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58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4" fillId="0" borderId="15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7" fillId="0" borderId="11" xfId="0" applyFont="1" applyBorder="1" applyAlignment="1">
      <alignment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6" fontId="2" fillId="33" borderId="0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0" fillId="0" borderId="58" xfId="0" applyBorder="1" applyAlignment="1">
      <alignment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4" fillId="0" borderId="41" xfId="0" applyFont="1" applyFill="1" applyBorder="1" applyAlignment="1">
      <alignment horizontal="center"/>
    </xf>
    <xf numFmtId="0" fontId="14" fillId="0" borderId="69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7"/>
  <sheetViews>
    <sheetView tabSelected="1" zoomScalePageLayoutView="0" workbookViewId="0" topLeftCell="K1">
      <selection activeCell="AV28" sqref="AV27:AV28"/>
    </sheetView>
  </sheetViews>
  <sheetFormatPr defaultColWidth="9.00390625" defaultRowHeight="12.75"/>
  <cols>
    <col min="1" max="1" width="2.25390625" style="0" customWidth="1"/>
    <col min="2" max="2" width="13.625" style="12" bestFit="1" customWidth="1"/>
    <col min="3" max="8" width="4.125" style="0" customWidth="1"/>
    <col min="9" max="9" width="0.74609375" style="0" customWidth="1"/>
    <col min="10" max="10" width="3.75390625" style="28" customWidth="1"/>
    <col min="11" max="11" width="0.875" style="0" customWidth="1"/>
    <col min="12" max="12" width="2.25390625" style="45" customWidth="1"/>
    <col min="13" max="13" width="13.75390625" style="0" bestFit="1" customWidth="1"/>
    <col min="14" max="21" width="4.125" style="0" customWidth="1"/>
    <col min="22" max="22" width="0.74609375" style="0" customWidth="1"/>
    <col min="23" max="23" width="4.375" style="28" customWidth="1"/>
    <col min="24" max="24" width="0.74609375" style="0" customWidth="1"/>
    <col min="25" max="25" width="2.25390625" style="0" customWidth="1"/>
    <col min="26" max="26" width="15.875" style="12" bestFit="1" customWidth="1"/>
    <col min="27" max="31" width="4.125" style="0" customWidth="1"/>
    <col min="32" max="32" width="0.74609375" style="0" customWidth="1"/>
    <col min="33" max="33" width="4.125" style="0" customWidth="1"/>
    <col min="34" max="34" width="2.25390625" style="0" customWidth="1"/>
    <col min="35" max="35" width="0.875" style="0" customWidth="1"/>
    <col min="36" max="36" width="2.25390625" style="0" customWidth="1"/>
    <col min="37" max="37" width="14.125" style="12" customWidth="1"/>
    <col min="38" max="40" width="4.125" style="0" customWidth="1"/>
    <col min="41" max="41" width="0.74609375" style="0" customWidth="1"/>
    <col min="42" max="43" width="4.125" style="0" customWidth="1"/>
    <col min="44" max="44" width="0.74609375" style="0" customWidth="1"/>
    <col min="45" max="45" width="3.875" style="28" customWidth="1"/>
    <col min="46" max="46" width="4.125" style="0" customWidth="1"/>
    <col min="47" max="47" width="0.875" style="0" customWidth="1"/>
    <col min="48" max="48" width="4.125" style="0" customWidth="1"/>
  </cols>
  <sheetData>
    <row r="1" spans="2:45" s="25" customFormat="1" ht="26.25" customHeight="1" thickBot="1">
      <c r="B1" s="257" t="s">
        <v>87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100"/>
      <c r="AP1" s="100"/>
      <c r="AQ1" s="46"/>
      <c r="AR1" s="24"/>
      <c r="AS1" s="47"/>
    </row>
    <row r="2" spans="1:45" s="25" customFormat="1" ht="12" customHeight="1" thickBot="1">
      <c r="A2" s="227"/>
      <c r="B2" s="151">
        <v>2650</v>
      </c>
      <c r="C2" s="160" t="s">
        <v>63</v>
      </c>
      <c r="D2" s="161"/>
      <c r="E2" s="161"/>
      <c r="F2" s="161"/>
      <c r="G2" s="161"/>
      <c r="H2" s="162"/>
      <c r="I2" s="24"/>
      <c r="J2" s="47"/>
      <c r="K2" s="24"/>
      <c r="L2" s="203"/>
      <c r="M2" s="151">
        <v>2950</v>
      </c>
      <c r="N2" s="251" t="s">
        <v>76</v>
      </c>
      <c r="O2" s="252"/>
      <c r="P2" s="252"/>
      <c r="Q2" s="252"/>
      <c r="R2" s="252"/>
      <c r="S2" s="252"/>
      <c r="T2" s="253"/>
      <c r="U2" s="4"/>
      <c r="V2" s="24"/>
      <c r="W2" s="47"/>
      <c r="X2" s="24"/>
      <c r="Y2" s="227"/>
      <c r="Z2" s="147">
        <v>2650</v>
      </c>
      <c r="AA2" s="248" t="s">
        <v>48</v>
      </c>
      <c r="AB2" s="249"/>
      <c r="AC2" s="249"/>
      <c r="AD2" s="249"/>
      <c r="AE2" s="250"/>
      <c r="AF2" s="4"/>
      <c r="AG2" s="4"/>
      <c r="AH2" s="2"/>
      <c r="AI2" s="24"/>
      <c r="AJ2" s="203"/>
      <c r="AK2" s="150">
        <v>2680</v>
      </c>
      <c r="AL2" s="258" t="s">
        <v>53</v>
      </c>
      <c r="AM2" s="259"/>
      <c r="AN2" s="260"/>
      <c r="AS2" s="47"/>
    </row>
    <row r="3" spans="1:45" s="25" customFormat="1" ht="12" customHeight="1" thickBot="1">
      <c r="A3" s="228"/>
      <c r="B3" s="135" t="s">
        <v>0</v>
      </c>
      <c r="C3" s="119">
        <v>80</v>
      </c>
      <c r="D3" s="120">
        <v>86</v>
      </c>
      <c r="E3" s="120">
        <v>92</v>
      </c>
      <c r="F3" s="120">
        <v>98</v>
      </c>
      <c r="G3" s="120">
        <v>104</v>
      </c>
      <c r="H3" s="121">
        <v>110</v>
      </c>
      <c r="I3" s="24"/>
      <c r="J3" s="47"/>
      <c r="K3" s="24"/>
      <c r="L3" s="204"/>
      <c r="M3" s="135" t="s">
        <v>0</v>
      </c>
      <c r="N3" s="119">
        <v>80</v>
      </c>
      <c r="O3" s="120">
        <v>86</v>
      </c>
      <c r="P3" s="169">
        <v>92</v>
      </c>
      <c r="Q3" s="120">
        <v>98</v>
      </c>
      <c r="R3" s="120">
        <v>104</v>
      </c>
      <c r="S3" s="120">
        <v>110</v>
      </c>
      <c r="T3" s="121">
        <v>116</v>
      </c>
      <c r="U3" s="19"/>
      <c r="V3" s="24"/>
      <c r="W3" s="47"/>
      <c r="X3" s="24"/>
      <c r="Y3" s="228"/>
      <c r="Z3" s="61" t="s">
        <v>0</v>
      </c>
      <c r="AA3" s="81">
        <v>86</v>
      </c>
      <c r="AB3" s="73">
        <v>92</v>
      </c>
      <c r="AC3" s="73">
        <v>98</v>
      </c>
      <c r="AD3" s="73">
        <v>104</v>
      </c>
      <c r="AE3" s="87">
        <v>110</v>
      </c>
      <c r="AF3" s="19"/>
      <c r="AG3" s="31"/>
      <c r="AH3" s="31"/>
      <c r="AI3" s="24"/>
      <c r="AJ3" s="204"/>
      <c r="AK3" s="108" t="s">
        <v>54</v>
      </c>
      <c r="AL3" s="81">
        <v>98</v>
      </c>
      <c r="AM3" s="73">
        <v>104</v>
      </c>
      <c r="AN3" s="87">
        <v>110</v>
      </c>
      <c r="AS3" s="47"/>
    </row>
    <row r="4" spans="1:45" s="25" customFormat="1" ht="12" customHeight="1">
      <c r="A4" s="89">
        <v>1</v>
      </c>
      <c r="B4" s="98" t="s">
        <v>25</v>
      </c>
      <c r="C4" s="134"/>
      <c r="D4" s="133"/>
      <c r="E4" s="133"/>
      <c r="F4" s="133"/>
      <c r="G4" s="133"/>
      <c r="H4" s="163"/>
      <c r="I4" s="24"/>
      <c r="J4" s="47"/>
      <c r="K4" s="24"/>
      <c r="L4" s="80">
        <v>1</v>
      </c>
      <c r="M4" s="98" t="s">
        <v>44</v>
      </c>
      <c r="N4" s="17"/>
      <c r="O4" s="56"/>
      <c r="P4" s="56"/>
      <c r="Q4" s="56"/>
      <c r="R4" s="56"/>
      <c r="S4" s="56"/>
      <c r="T4" s="58"/>
      <c r="U4" s="20"/>
      <c r="V4" s="24"/>
      <c r="W4" s="29"/>
      <c r="X4" s="24"/>
      <c r="Y4" s="89">
        <v>2</v>
      </c>
      <c r="Z4" s="98" t="s">
        <v>42</v>
      </c>
      <c r="AA4" s="17"/>
      <c r="AB4" s="56"/>
      <c r="AC4" s="64">
        <v>0</v>
      </c>
      <c r="AD4" s="56"/>
      <c r="AE4" s="58"/>
      <c r="AF4" s="60"/>
      <c r="AG4" s="60"/>
      <c r="AH4" s="20"/>
      <c r="AI4" s="24"/>
      <c r="AJ4" s="80">
        <v>3</v>
      </c>
      <c r="AK4" s="123" t="s">
        <v>18</v>
      </c>
      <c r="AL4" s="17"/>
      <c r="AM4" s="56"/>
      <c r="AN4" s="58"/>
      <c r="AS4" s="47"/>
    </row>
    <row r="5" spans="1:45" s="25" customFormat="1" ht="12" customHeight="1" thickBot="1">
      <c r="A5" s="42">
        <v>2</v>
      </c>
      <c r="B5" s="102" t="s">
        <v>42</v>
      </c>
      <c r="C5" s="57"/>
      <c r="D5" s="14"/>
      <c r="E5" s="14"/>
      <c r="F5" s="14"/>
      <c r="G5" s="65">
        <v>0</v>
      </c>
      <c r="H5" s="55"/>
      <c r="I5" s="24"/>
      <c r="J5" s="47"/>
      <c r="K5" s="24"/>
      <c r="L5" s="39">
        <v>2</v>
      </c>
      <c r="M5" s="102" t="s">
        <v>8</v>
      </c>
      <c r="N5" s="57"/>
      <c r="O5" s="14"/>
      <c r="P5" s="14"/>
      <c r="Q5" s="14"/>
      <c r="R5" s="14"/>
      <c r="S5" s="14"/>
      <c r="T5" s="55"/>
      <c r="U5" s="20"/>
      <c r="V5" s="24"/>
      <c r="W5" s="29"/>
      <c r="X5" s="24"/>
      <c r="Y5" s="42">
        <v>3</v>
      </c>
      <c r="Z5" s="83" t="s">
        <v>41</v>
      </c>
      <c r="AA5" s="57"/>
      <c r="AB5" s="65">
        <v>0</v>
      </c>
      <c r="AC5" s="65">
        <v>0</v>
      </c>
      <c r="AD5" s="77"/>
      <c r="AE5" s="55"/>
      <c r="AF5" s="19"/>
      <c r="AG5" s="60"/>
      <c r="AH5" s="20"/>
      <c r="AI5" s="24"/>
      <c r="AJ5" s="39">
        <v>5</v>
      </c>
      <c r="AK5" s="85" t="s">
        <v>81</v>
      </c>
      <c r="AL5" s="57"/>
      <c r="AM5" s="14"/>
      <c r="AN5" s="68">
        <v>0</v>
      </c>
      <c r="AS5" s="47"/>
    </row>
    <row r="6" spans="1:51" s="25" customFormat="1" ht="12" customHeight="1" thickBot="1">
      <c r="A6" s="42">
        <v>3</v>
      </c>
      <c r="B6" s="83" t="s">
        <v>26</v>
      </c>
      <c r="C6" s="57"/>
      <c r="D6" s="14"/>
      <c r="E6" s="77"/>
      <c r="F6" s="65">
        <v>0</v>
      </c>
      <c r="G6" s="65">
        <v>0</v>
      </c>
      <c r="H6" s="68">
        <v>0</v>
      </c>
      <c r="I6" s="24"/>
      <c r="J6" s="47"/>
      <c r="K6" s="24"/>
      <c r="L6" s="39">
        <v>3</v>
      </c>
      <c r="M6" s="83" t="s">
        <v>77</v>
      </c>
      <c r="N6" s="57"/>
      <c r="O6" s="14"/>
      <c r="P6" s="14"/>
      <c r="Q6" s="14"/>
      <c r="R6" s="14"/>
      <c r="S6" s="14"/>
      <c r="T6" s="55"/>
      <c r="U6" s="20"/>
      <c r="V6" s="24"/>
      <c r="W6" s="29"/>
      <c r="X6" s="24"/>
      <c r="Y6" s="42">
        <v>4</v>
      </c>
      <c r="Z6" s="84" t="s">
        <v>7</v>
      </c>
      <c r="AA6" s="114"/>
      <c r="AB6" s="14"/>
      <c r="AC6" s="65">
        <v>0</v>
      </c>
      <c r="AD6" s="65">
        <v>0</v>
      </c>
      <c r="AE6" s="68">
        <v>0</v>
      </c>
      <c r="AF6" s="19"/>
      <c r="AG6" s="60"/>
      <c r="AH6" s="20"/>
      <c r="AI6" s="24"/>
      <c r="AJ6" s="40">
        <v>7</v>
      </c>
      <c r="AK6" s="86" t="s">
        <v>82</v>
      </c>
      <c r="AL6" s="21"/>
      <c r="AM6" s="66">
        <v>0</v>
      </c>
      <c r="AN6" s="69">
        <v>0</v>
      </c>
      <c r="AP6" s="52">
        <f>AL4+AM4+AN4+AL5+AM5+AN5+AL6+AM6+AN6</f>
        <v>0</v>
      </c>
      <c r="AS6" s="47"/>
      <c r="AY6" s="62"/>
    </row>
    <row r="7" spans="1:45" s="25" customFormat="1" ht="12" customHeight="1" thickBot="1">
      <c r="A7" s="42">
        <v>4</v>
      </c>
      <c r="B7" s="84" t="s">
        <v>27</v>
      </c>
      <c r="C7" s="67">
        <v>0</v>
      </c>
      <c r="D7" s="14"/>
      <c r="E7" s="14"/>
      <c r="F7" s="14"/>
      <c r="G7" s="65">
        <v>0</v>
      </c>
      <c r="H7" s="193"/>
      <c r="I7" s="24"/>
      <c r="J7" s="47"/>
      <c r="K7" s="24"/>
      <c r="L7" s="39">
        <v>4</v>
      </c>
      <c r="M7" s="84" t="s">
        <v>5</v>
      </c>
      <c r="N7" s="57"/>
      <c r="O7" s="14"/>
      <c r="P7" s="14"/>
      <c r="Q7" s="178"/>
      <c r="R7" s="14"/>
      <c r="S7" s="14"/>
      <c r="T7" s="55"/>
      <c r="U7" s="20"/>
      <c r="V7" s="24"/>
      <c r="W7" s="29"/>
      <c r="X7" s="24"/>
      <c r="Y7" s="42">
        <v>5</v>
      </c>
      <c r="Z7" s="85" t="s">
        <v>27</v>
      </c>
      <c r="AA7" s="67">
        <v>0</v>
      </c>
      <c r="AB7" s="65">
        <v>0</v>
      </c>
      <c r="AC7" s="125"/>
      <c r="AD7" s="65">
        <v>0</v>
      </c>
      <c r="AE7" s="68">
        <v>0</v>
      </c>
      <c r="AF7" s="19"/>
      <c r="AG7" s="60"/>
      <c r="AH7" s="20"/>
      <c r="AI7" s="24"/>
      <c r="AS7" s="47"/>
    </row>
    <row r="8" spans="1:45" s="25" customFormat="1" ht="12" customHeight="1" thickBot="1">
      <c r="A8" s="43">
        <v>6</v>
      </c>
      <c r="B8" s="86" t="s">
        <v>2</v>
      </c>
      <c r="C8" s="70">
        <v>0</v>
      </c>
      <c r="D8" s="18"/>
      <c r="E8" s="66">
        <v>0</v>
      </c>
      <c r="F8" s="66">
        <v>0</v>
      </c>
      <c r="G8" s="66">
        <v>0</v>
      </c>
      <c r="H8" s="195"/>
      <c r="I8" s="24"/>
      <c r="J8" s="27">
        <f>C4+D4+E4+F4+G4+H4+C5+D5+E5+F5+G5+H5+C6+D6+E6+F6+G6+H6+C7+D7+E7+F7+G7+H7+C8+D8+E8+F8+G8+H8</f>
        <v>0</v>
      </c>
      <c r="K8" s="24"/>
      <c r="L8" s="40">
        <v>5</v>
      </c>
      <c r="M8" s="86" t="s">
        <v>19</v>
      </c>
      <c r="N8" s="21"/>
      <c r="O8" s="18"/>
      <c r="P8" s="18"/>
      <c r="Q8" s="18"/>
      <c r="R8" s="18"/>
      <c r="S8" s="18"/>
      <c r="T8" s="22"/>
      <c r="V8" s="24"/>
      <c r="W8" s="27">
        <f>N4+O4+P4+Q4+R4+S4+T4+N5+O5+P5+Q5+R5+S5+T5+N6+O6+P6+Q6+R6+S6+T6+N7+O7+P7+Q7+R7+S7+T7+N8+O8+P8+R8+Q8+S8+T8</f>
        <v>0</v>
      </c>
      <c r="X8" s="24"/>
      <c r="Y8" s="97">
        <v>7</v>
      </c>
      <c r="Z8" s="86" t="s">
        <v>8</v>
      </c>
      <c r="AA8" s="70">
        <v>0</v>
      </c>
      <c r="AB8" s="18"/>
      <c r="AC8" s="66">
        <v>0</v>
      </c>
      <c r="AD8" s="66">
        <v>0</v>
      </c>
      <c r="AE8" s="69">
        <v>0</v>
      </c>
      <c r="AF8" s="60"/>
      <c r="AG8" s="63">
        <f>AA4+AB4+AC4+AD4+AE4+AA5+AB5+AC5+AD5+AE5+AA6+AB6+AC6+AD6+AE6+AA7+AB7+AC7+AD7+AE7+AA8+AB8+AC8+AD8+AE8</f>
        <v>0</v>
      </c>
      <c r="AH8" s="20"/>
      <c r="AI8" s="24"/>
      <c r="AS8" s="47"/>
    </row>
    <row r="9" spans="2:45" s="25" customFormat="1" ht="5.25" customHeight="1" thickBot="1">
      <c r="B9" s="24"/>
      <c r="C9" s="122"/>
      <c r="D9" s="24"/>
      <c r="E9" s="24"/>
      <c r="F9" s="24"/>
      <c r="G9" s="24"/>
      <c r="H9" s="24"/>
      <c r="I9" s="24"/>
      <c r="J9" s="47"/>
      <c r="K9" s="24"/>
      <c r="L9" s="44"/>
      <c r="M9" s="24"/>
      <c r="N9" s="24"/>
      <c r="O9" s="24"/>
      <c r="P9" s="24"/>
      <c r="Q9" s="24"/>
      <c r="R9" s="24"/>
      <c r="S9" s="24"/>
      <c r="T9" s="24"/>
      <c r="U9" s="24"/>
      <c r="V9" s="24"/>
      <c r="W9" s="29"/>
      <c r="X9" s="24"/>
      <c r="Y9" s="24"/>
      <c r="Z9" s="24"/>
      <c r="AA9" s="24"/>
      <c r="AB9" s="24"/>
      <c r="AC9" s="24"/>
      <c r="AD9" s="24"/>
      <c r="AE9" s="32"/>
      <c r="AF9" s="24"/>
      <c r="AG9" s="24"/>
      <c r="AH9" s="32"/>
      <c r="AI9" s="24"/>
      <c r="AJ9" s="24"/>
      <c r="AK9" s="124"/>
      <c r="AL9" s="124"/>
      <c r="AM9" s="24"/>
      <c r="AN9" s="24"/>
      <c r="AO9" s="24"/>
      <c r="AP9" s="24"/>
      <c r="AQ9" s="24"/>
      <c r="AR9" s="24"/>
      <c r="AS9" s="47"/>
    </row>
    <row r="10" spans="1:45" s="25" customFormat="1" ht="12" customHeight="1" thickBot="1">
      <c r="A10" s="203"/>
      <c r="B10" s="145">
        <v>2100</v>
      </c>
      <c r="C10" s="248" t="s">
        <v>28</v>
      </c>
      <c r="D10" s="249"/>
      <c r="E10" s="249"/>
      <c r="F10" s="249"/>
      <c r="G10" s="249"/>
      <c r="H10" s="250"/>
      <c r="I10" s="24"/>
      <c r="J10" s="47"/>
      <c r="K10" s="24"/>
      <c r="L10" s="203"/>
      <c r="M10" s="167">
        <v>2950</v>
      </c>
      <c r="N10" s="254" t="s">
        <v>72</v>
      </c>
      <c r="O10" s="255"/>
      <c r="P10" s="255"/>
      <c r="Q10" s="255"/>
      <c r="R10" s="255"/>
      <c r="S10" s="255"/>
      <c r="T10" s="255"/>
      <c r="U10" s="256"/>
      <c r="V10" s="32"/>
      <c r="W10" s="29"/>
      <c r="X10" s="24"/>
      <c r="Y10" s="203"/>
      <c r="Z10" s="149">
        <v>2680</v>
      </c>
      <c r="AA10" s="251" t="s">
        <v>57</v>
      </c>
      <c r="AB10" s="252"/>
      <c r="AC10" s="253"/>
      <c r="AD10" s="115"/>
      <c r="AE10" s="115"/>
      <c r="AF10" s="115"/>
      <c r="AG10" s="115"/>
      <c r="AH10" s="19"/>
      <c r="AI10" s="24"/>
      <c r="AJ10" s="203"/>
      <c r="AK10" s="148">
        <v>2550</v>
      </c>
      <c r="AL10" s="229" t="s">
        <v>69</v>
      </c>
      <c r="AM10" s="244"/>
      <c r="AN10" s="245"/>
      <c r="AS10" s="47"/>
    </row>
    <row r="11" spans="1:45" s="25" customFormat="1" ht="12" customHeight="1" thickBot="1">
      <c r="A11" s="233"/>
      <c r="B11" s="95" t="s">
        <v>0</v>
      </c>
      <c r="C11" s="170">
        <v>98</v>
      </c>
      <c r="D11" s="105">
        <v>104</v>
      </c>
      <c r="E11" s="105">
        <v>110</v>
      </c>
      <c r="F11" s="105">
        <v>116</v>
      </c>
      <c r="G11" s="105">
        <v>122</v>
      </c>
      <c r="H11" s="171">
        <v>128</v>
      </c>
      <c r="I11" s="24"/>
      <c r="J11" s="47"/>
      <c r="K11" s="24"/>
      <c r="L11" s="233"/>
      <c r="M11" s="61" t="s">
        <v>0</v>
      </c>
      <c r="N11" s="81">
        <v>80</v>
      </c>
      <c r="O11" s="73">
        <v>86</v>
      </c>
      <c r="P11" s="73">
        <v>92</v>
      </c>
      <c r="Q11" s="73">
        <v>98</v>
      </c>
      <c r="R11" s="73">
        <v>104</v>
      </c>
      <c r="S11" s="73">
        <v>110</v>
      </c>
      <c r="T11" s="73">
        <v>116</v>
      </c>
      <c r="U11" s="87">
        <v>122</v>
      </c>
      <c r="V11" s="32"/>
      <c r="W11" s="29"/>
      <c r="X11" s="24"/>
      <c r="Y11" s="233"/>
      <c r="Z11" s="108" t="s">
        <v>56</v>
      </c>
      <c r="AA11" s="119">
        <v>104</v>
      </c>
      <c r="AB11" s="120">
        <v>110</v>
      </c>
      <c r="AC11" s="121">
        <v>116</v>
      </c>
      <c r="AD11" s="31"/>
      <c r="AE11" s="31"/>
      <c r="AH11" s="31"/>
      <c r="AI11" s="24"/>
      <c r="AJ11" s="233"/>
      <c r="AK11" s="5" t="s">
        <v>68</v>
      </c>
      <c r="AL11" s="119">
        <v>80</v>
      </c>
      <c r="AM11" s="120">
        <v>86</v>
      </c>
      <c r="AN11" s="121">
        <v>110</v>
      </c>
      <c r="AS11" s="47"/>
    </row>
    <row r="12" spans="1:45" s="25" customFormat="1" ht="12" customHeight="1">
      <c r="A12" s="80">
        <v>1</v>
      </c>
      <c r="B12" s="126" t="s">
        <v>32</v>
      </c>
      <c r="C12" s="17"/>
      <c r="D12" s="56"/>
      <c r="E12" s="56"/>
      <c r="F12" s="56"/>
      <c r="G12" s="56"/>
      <c r="H12" s="58"/>
      <c r="I12" s="24"/>
      <c r="J12" s="47"/>
      <c r="K12" s="24"/>
      <c r="L12" s="80">
        <v>1</v>
      </c>
      <c r="M12" s="126" t="s">
        <v>42</v>
      </c>
      <c r="N12" s="17"/>
      <c r="O12" s="56"/>
      <c r="P12" s="56"/>
      <c r="Q12" s="56"/>
      <c r="R12" s="56"/>
      <c r="S12" s="56"/>
      <c r="T12" s="56"/>
      <c r="U12" s="58"/>
      <c r="V12" s="32"/>
      <c r="W12" s="29"/>
      <c r="X12" s="24"/>
      <c r="Y12" s="80">
        <v>1</v>
      </c>
      <c r="Z12" s="98" t="s">
        <v>35</v>
      </c>
      <c r="AA12" s="15"/>
      <c r="AB12" s="16"/>
      <c r="AC12" s="154"/>
      <c r="AD12" s="19"/>
      <c r="AE12" s="19"/>
      <c r="AH12" s="20"/>
      <c r="AI12" s="24"/>
      <c r="AJ12" s="80">
        <v>1</v>
      </c>
      <c r="AK12" s="6" t="s">
        <v>16</v>
      </c>
      <c r="AL12" s="17"/>
      <c r="AM12" s="64">
        <v>0</v>
      </c>
      <c r="AN12" s="153">
        <v>0</v>
      </c>
      <c r="AS12" s="29"/>
    </row>
    <row r="13" spans="1:45" s="25" customFormat="1" ht="12" customHeight="1">
      <c r="A13" s="39">
        <v>2</v>
      </c>
      <c r="B13" s="127" t="s">
        <v>33</v>
      </c>
      <c r="C13" s="57"/>
      <c r="D13" s="14"/>
      <c r="E13" s="14"/>
      <c r="F13" s="14"/>
      <c r="G13" s="14"/>
      <c r="H13" s="55"/>
      <c r="I13" s="24"/>
      <c r="J13" s="47"/>
      <c r="K13" s="24"/>
      <c r="L13" s="39">
        <v>2</v>
      </c>
      <c r="M13" s="127" t="s">
        <v>7</v>
      </c>
      <c r="N13" s="57"/>
      <c r="O13" s="14"/>
      <c r="P13" s="14"/>
      <c r="Q13" s="14"/>
      <c r="R13" s="14"/>
      <c r="S13" s="191"/>
      <c r="T13" s="14"/>
      <c r="U13" s="55"/>
      <c r="V13" s="32"/>
      <c r="W13" s="29"/>
      <c r="X13" s="24"/>
      <c r="Y13" s="39">
        <v>2</v>
      </c>
      <c r="Z13" s="83" t="s">
        <v>83</v>
      </c>
      <c r="AA13" s="57"/>
      <c r="AB13" s="14"/>
      <c r="AC13" s="55"/>
      <c r="AD13" s="19"/>
      <c r="AE13" s="19"/>
      <c r="AH13" s="20"/>
      <c r="AI13" s="24"/>
      <c r="AJ13" s="39">
        <v>3</v>
      </c>
      <c r="AK13" s="7" t="s">
        <v>18</v>
      </c>
      <c r="AL13" s="57"/>
      <c r="AM13" s="14"/>
      <c r="AN13" s="68">
        <v>0</v>
      </c>
      <c r="AS13" s="29"/>
    </row>
    <row r="14" spans="1:45" s="25" customFormat="1" ht="12" customHeight="1">
      <c r="A14" s="39">
        <v>3</v>
      </c>
      <c r="B14" s="127" t="s">
        <v>8</v>
      </c>
      <c r="C14" s="57"/>
      <c r="D14" s="14"/>
      <c r="E14" s="14"/>
      <c r="F14" s="14"/>
      <c r="G14" s="65">
        <v>0</v>
      </c>
      <c r="H14" s="55"/>
      <c r="I14" s="24"/>
      <c r="J14" s="47"/>
      <c r="K14" s="24"/>
      <c r="L14" s="39">
        <v>3</v>
      </c>
      <c r="M14" s="127" t="s">
        <v>73</v>
      </c>
      <c r="N14" s="57"/>
      <c r="O14" s="14"/>
      <c r="P14" s="14"/>
      <c r="Q14" s="14"/>
      <c r="R14" s="14"/>
      <c r="S14" s="191"/>
      <c r="T14" s="14"/>
      <c r="U14" s="55"/>
      <c r="V14" s="32"/>
      <c r="W14" s="29"/>
      <c r="X14" s="24"/>
      <c r="Y14" s="39">
        <v>3</v>
      </c>
      <c r="Z14" s="83" t="s">
        <v>2</v>
      </c>
      <c r="AA14" s="57"/>
      <c r="AB14" s="14"/>
      <c r="AC14" s="55"/>
      <c r="AD14" s="19"/>
      <c r="AE14" s="19"/>
      <c r="AH14" s="20"/>
      <c r="AI14" s="24"/>
      <c r="AJ14" s="39">
        <v>4</v>
      </c>
      <c r="AK14" s="8" t="s">
        <v>20</v>
      </c>
      <c r="AL14" s="57"/>
      <c r="AM14" s="65">
        <v>0</v>
      </c>
      <c r="AN14" s="68">
        <v>0</v>
      </c>
      <c r="AS14" s="47"/>
    </row>
    <row r="15" spans="1:45" s="25" customFormat="1" ht="12" customHeight="1">
      <c r="A15" s="39">
        <v>4</v>
      </c>
      <c r="B15" s="128" t="s">
        <v>27</v>
      </c>
      <c r="C15" s="57"/>
      <c r="D15" s="14"/>
      <c r="E15" s="14"/>
      <c r="F15" s="14"/>
      <c r="G15" s="14"/>
      <c r="H15" s="55"/>
      <c r="I15" s="24"/>
      <c r="J15" s="47"/>
      <c r="K15" s="24"/>
      <c r="L15" s="39">
        <v>4</v>
      </c>
      <c r="M15" s="128" t="s">
        <v>33</v>
      </c>
      <c r="N15" s="57"/>
      <c r="O15" s="14"/>
      <c r="P15" s="14"/>
      <c r="Q15" s="14"/>
      <c r="R15" s="14"/>
      <c r="S15" s="191"/>
      <c r="T15" s="14"/>
      <c r="U15" s="55"/>
      <c r="V15" s="32"/>
      <c r="W15" s="29"/>
      <c r="X15" s="24"/>
      <c r="Y15" s="39">
        <v>4</v>
      </c>
      <c r="Z15" s="84" t="s">
        <v>17</v>
      </c>
      <c r="AA15" s="57"/>
      <c r="AB15" s="14"/>
      <c r="AC15" s="55"/>
      <c r="AD15" s="19"/>
      <c r="AE15" s="19"/>
      <c r="AH15" s="20"/>
      <c r="AI15" s="24"/>
      <c r="AJ15" s="39">
        <v>5</v>
      </c>
      <c r="AK15" s="9" t="s">
        <v>82</v>
      </c>
      <c r="AL15" s="57"/>
      <c r="AM15" s="14"/>
      <c r="AN15" s="132"/>
      <c r="AS15" s="29"/>
    </row>
    <row r="16" spans="1:45" s="25" customFormat="1" ht="12" customHeight="1">
      <c r="A16" s="39">
        <v>5</v>
      </c>
      <c r="B16" s="129" t="s">
        <v>34</v>
      </c>
      <c r="C16" s="57"/>
      <c r="D16" s="14"/>
      <c r="E16" s="14"/>
      <c r="F16" s="14"/>
      <c r="G16" s="14"/>
      <c r="H16" s="55"/>
      <c r="I16" s="24"/>
      <c r="J16" s="47"/>
      <c r="K16" s="24"/>
      <c r="L16" s="39">
        <v>5</v>
      </c>
      <c r="M16" s="129" t="s">
        <v>74</v>
      </c>
      <c r="N16" s="57"/>
      <c r="O16" s="14"/>
      <c r="P16" s="14"/>
      <c r="Q16" s="14"/>
      <c r="R16" s="14"/>
      <c r="S16" s="191"/>
      <c r="T16" s="14"/>
      <c r="U16" s="55"/>
      <c r="V16" s="32"/>
      <c r="W16" s="29"/>
      <c r="X16" s="24"/>
      <c r="Y16" s="39">
        <v>5</v>
      </c>
      <c r="Z16" s="85" t="s">
        <v>12</v>
      </c>
      <c r="AA16" s="57"/>
      <c r="AB16" s="14"/>
      <c r="AC16" s="55"/>
      <c r="AD16" s="19"/>
      <c r="AE16" s="19"/>
      <c r="AH16" s="20"/>
      <c r="AI16" s="24"/>
      <c r="AJ16" s="39">
        <v>6</v>
      </c>
      <c r="AK16" s="9" t="s">
        <v>21</v>
      </c>
      <c r="AL16" s="57"/>
      <c r="AM16" s="14"/>
      <c r="AN16" s="193"/>
      <c r="AS16" s="47"/>
    </row>
    <row r="17" spans="1:45" s="25" customFormat="1" ht="12" customHeight="1" thickBot="1">
      <c r="A17" s="39">
        <v>6</v>
      </c>
      <c r="B17" s="129" t="s">
        <v>7</v>
      </c>
      <c r="C17" s="57"/>
      <c r="D17" s="14"/>
      <c r="E17" s="14"/>
      <c r="F17" s="14"/>
      <c r="G17" s="14"/>
      <c r="H17" s="68">
        <v>0</v>
      </c>
      <c r="I17" s="24"/>
      <c r="J17" s="47"/>
      <c r="K17" s="24"/>
      <c r="L17" s="39">
        <v>6</v>
      </c>
      <c r="M17" s="129" t="s">
        <v>75</v>
      </c>
      <c r="N17" s="57"/>
      <c r="O17" s="14"/>
      <c r="P17" s="14"/>
      <c r="Q17" s="14"/>
      <c r="R17" s="14"/>
      <c r="S17" s="191"/>
      <c r="T17" s="14"/>
      <c r="U17" s="55"/>
      <c r="V17" s="32"/>
      <c r="W17" s="29"/>
      <c r="X17" s="24"/>
      <c r="Y17" s="39">
        <v>6</v>
      </c>
      <c r="Z17" s="85" t="s">
        <v>15</v>
      </c>
      <c r="AA17" s="57"/>
      <c r="AB17" s="14"/>
      <c r="AC17" s="193"/>
      <c r="AD17" s="19"/>
      <c r="AE17" s="19"/>
      <c r="AG17" s="78"/>
      <c r="AH17" s="20"/>
      <c r="AI17" s="24"/>
      <c r="AJ17" s="39">
        <v>7</v>
      </c>
      <c r="AK17" s="10" t="s">
        <v>84</v>
      </c>
      <c r="AL17" s="57"/>
      <c r="AM17" s="65">
        <v>0</v>
      </c>
      <c r="AN17" s="68">
        <v>0</v>
      </c>
      <c r="AS17" s="47"/>
    </row>
    <row r="18" spans="1:45" s="25" customFormat="1" ht="12" customHeight="1" thickBot="1">
      <c r="A18" s="39">
        <v>7</v>
      </c>
      <c r="B18" s="130" t="s">
        <v>26</v>
      </c>
      <c r="C18" s="57"/>
      <c r="D18" s="14"/>
      <c r="E18" s="14"/>
      <c r="F18" s="14"/>
      <c r="G18" s="65">
        <v>0</v>
      </c>
      <c r="H18" s="68">
        <v>0</v>
      </c>
      <c r="I18" s="24"/>
      <c r="J18" s="47"/>
      <c r="K18" s="24"/>
      <c r="L18" s="40">
        <v>7</v>
      </c>
      <c r="M18" s="131" t="s">
        <v>27</v>
      </c>
      <c r="N18" s="21"/>
      <c r="O18" s="18"/>
      <c r="P18" s="18"/>
      <c r="Q18" s="18"/>
      <c r="R18" s="18"/>
      <c r="S18" s="192"/>
      <c r="T18" s="18"/>
      <c r="U18" s="22"/>
      <c r="V18" s="32"/>
      <c r="W18" s="27">
        <f>N12+O12+P12+Q12+R12+S12+T12+U12+N13+O13+P13+Q13+R13+S13+T13+U14+U13+T14+S14+R14+Q14+P14+O14+N14+N15+O15+P15+Q15+R15+S15+T15+U15+N16+O16+P16+Q16+R16+S16+T16+U16+N17+O17+P17+Q17+R17+S17+T17+U17+N18+O18+P18+Q18+R18+S18+T18+U18</f>
        <v>0</v>
      </c>
      <c r="X18" s="24"/>
      <c r="Y18" s="40">
        <v>7</v>
      </c>
      <c r="Z18" s="86" t="s">
        <v>19</v>
      </c>
      <c r="AA18" s="91"/>
      <c r="AB18" s="18"/>
      <c r="AC18" s="69">
        <v>0</v>
      </c>
      <c r="AD18" s="19"/>
      <c r="AE18" s="63">
        <f>AA12+AA13+AA14+AA15+AB15+AB14+AB12+AB13+AC12+AC13+AC14+AC15+AA16+AB16+AC16+AC17+AB17+AA17+AA18+AB18+AC18</f>
        <v>0</v>
      </c>
      <c r="AG18" s="31"/>
      <c r="AH18" s="78"/>
      <c r="AI18" s="24"/>
      <c r="AJ18" s="40">
        <v>8</v>
      </c>
      <c r="AK18" s="11" t="s">
        <v>6</v>
      </c>
      <c r="AL18" s="21"/>
      <c r="AM18" s="66">
        <v>0</v>
      </c>
      <c r="AN18" s="69">
        <v>0</v>
      </c>
      <c r="AP18" s="52">
        <f>AL18+AM18+AL17+AM17+AN17+AN16+AM16+AL16+AL15+AM15+AN15+AN14+AM14+AL14+AL13+AL12+AM12+AM13+AN12+AN13+AN18</f>
        <v>0</v>
      </c>
      <c r="AS18" s="29"/>
    </row>
    <row r="19" spans="1:45" s="25" customFormat="1" ht="12" customHeight="1" thickBot="1">
      <c r="A19" s="41">
        <v>8</v>
      </c>
      <c r="B19" s="131" t="s">
        <v>36</v>
      </c>
      <c r="C19" s="21"/>
      <c r="D19" s="18"/>
      <c r="E19" s="18"/>
      <c r="F19" s="18"/>
      <c r="G19" s="18"/>
      <c r="H19" s="132"/>
      <c r="I19" s="24"/>
      <c r="J19" s="27">
        <f>C12+D12+E12+F12+G12+H12+C13+D13+E13+F13+G13+H13+C14+D15+D14+E14+E15+C15+F14+F15+G14+G15+H14+H15+C16+D16+E16+F16+G16+H16+C17+D17+E17+F17+G17+H17+H18+G18+F18+E18+D18+C18+C19+D19+E19+F19+G19+H19</f>
        <v>0</v>
      </c>
      <c r="K19" s="24"/>
      <c r="L19" s="26"/>
      <c r="M19" s="13"/>
      <c r="N19" s="19"/>
      <c r="O19" s="19"/>
      <c r="P19" s="19"/>
      <c r="Q19" s="19"/>
      <c r="R19" s="19"/>
      <c r="S19" s="19"/>
      <c r="T19" s="19"/>
      <c r="U19" s="19"/>
      <c r="V19" s="24"/>
      <c r="W19" s="29"/>
      <c r="X19" s="24"/>
      <c r="Y19" s="78"/>
      <c r="Z19" s="79"/>
      <c r="AA19" s="60"/>
      <c r="AB19" s="60"/>
      <c r="AC19" s="60"/>
      <c r="AD19" s="60"/>
      <c r="AE19" s="60"/>
      <c r="AF19" s="60"/>
      <c r="AG19" s="60"/>
      <c r="AH19" s="78"/>
      <c r="AI19" s="32"/>
      <c r="AS19" s="29"/>
    </row>
    <row r="20" spans="2:45" s="25" customFormat="1" ht="4.5" customHeight="1" thickBot="1">
      <c r="B20" s="24"/>
      <c r="C20" s="24"/>
      <c r="D20" s="24"/>
      <c r="E20" s="24"/>
      <c r="F20" s="24"/>
      <c r="G20" s="24"/>
      <c r="H20" s="32"/>
      <c r="I20" s="24"/>
      <c r="J20" s="29"/>
      <c r="K20" s="24"/>
      <c r="L20" s="4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9"/>
      <c r="X20" s="24"/>
      <c r="Y20" s="24"/>
      <c r="Z20" s="24"/>
      <c r="AA20" s="24"/>
      <c r="AB20" s="24"/>
      <c r="AC20" s="32"/>
      <c r="AD20" s="32"/>
      <c r="AE20" s="24"/>
      <c r="AF20" s="24"/>
      <c r="AG20" s="32"/>
      <c r="AH20" s="32"/>
      <c r="AI20" s="24"/>
      <c r="AR20" s="24"/>
      <c r="AS20" s="29"/>
    </row>
    <row r="21" spans="1:45" s="25" customFormat="1" ht="12" customHeight="1" thickBot="1">
      <c r="A21" s="227"/>
      <c r="B21" s="147">
        <v>2650</v>
      </c>
      <c r="C21" s="156" t="s">
        <v>62</v>
      </c>
      <c r="D21" s="157"/>
      <c r="E21" s="157"/>
      <c r="F21" s="157"/>
      <c r="G21" s="158"/>
      <c r="H21" s="4"/>
      <c r="I21" s="32"/>
      <c r="J21" s="29"/>
      <c r="K21" s="24"/>
      <c r="L21" s="203"/>
      <c r="M21" s="151">
        <v>2950</v>
      </c>
      <c r="N21" s="251" t="s">
        <v>86</v>
      </c>
      <c r="O21" s="252"/>
      <c r="P21" s="252"/>
      <c r="Q21" s="252"/>
      <c r="R21" s="252"/>
      <c r="S21" s="252"/>
      <c r="T21" s="253"/>
      <c r="V21" s="24"/>
      <c r="W21" s="29"/>
      <c r="X21" s="24"/>
      <c r="Y21" s="227"/>
      <c r="Z21" s="147">
        <v>2650</v>
      </c>
      <c r="AA21" s="248" t="s">
        <v>79</v>
      </c>
      <c r="AB21" s="249"/>
      <c r="AC21" s="249"/>
      <c r="AD21" s="250"/>
      <c r="AE21" s="59"/>
      <c r="AF21" s="4"/>
      <c r="AG21" s="4"/>
      <c r="AH21" s="32"/>
      <c r="AI21" s="24"/>
      <c r="AJ21" s="203"/>
      <c r="AK21" s="150">
        <v>2550</v>
      </c>
      <c r="AL21" s="109" t="s">
        <v>55</v>
      </c>
      <c r="AM21" s="110"/>
      <c r="AS21" s="29"/>
    </row>
    <row r="22" spans="1:45" s="25" customFormat="1" ht="12" customHeight="1" thickBot="1">
      <c r="A22" s="228"/>
      <c r="B22" s="33" t="s">
        <v>0</v>
      </c>
      <c r="C22" s="119">
        <v>80</v>
      </c>
      <c r="D22" s="120">
        <v>86</v>
      </c>
      <c r="E22" s="120">
        <v>92</v>
      </c>
      <c r="F22" s="120">
        <v>98</v>
      </c>
      <c r="G22" s="121">
        <v>104</v>
      </c>
      <c r="H22" s="19"/>
      <c r="I22" s="32"/>
      <c r="J22" s="29"/>
      <c r="K22" s="24"/>
      <c r="L22" s="204"/>
      <c r="M22" s="135" t="s">
        <v>0</v>
      </c>
      <c r="N22" s="119">
        <v>80</v>
      </c>
      <c r="O22" s="120">
        <v>86</v>
      </c>
      <c r="P22" s="169">
        <v>92</v>
      </c>
      <c r="Q22" s="120">
        <v>98</v>
      </c>
      <c r="R22" s="120">
        <v>104</v>
      </c>
      <c r="S22" s="120">
        <v>110</v>
      </c>
      <c r="T22" s="121">
        <v>116</v>
      </c>
      <c r="V22" s="24"/>
      <c r="W22" s="29"/>
      <c r="X22" s="24"/>
      <c r="Y22" s="228"/>
      <c r="Z22" s="95" t="s">
        <v>80</v>
      </c>
      <c r="AA22" s="81">
        <v>86</v>
      </c>
      <c r="AB22" s="73">
        <v>92</v>
      </c>
      <c r="AC22" s="73">
        <v>98</v>
      </c>
      <c r="AD22" s="87">
        <v>104</v>
      </c>
      <c r="AE22" s="60"/>
      <c r="AG22" s="78"/>
      <c r="AH22" s="32"/>
      <c r="AI22" s="24"/>
      <c r="AJ22" s="204"/>
      <c r="AK22" s="111" t="s">
        <v>47</v>
      </c>
      <c r="AL22" s="246">
        <v>116</v>
      </c>
      <c r="AM22" s="247"/>
      <c r="AS22" s="29"/>
    </row>
    <row r="23" spans="1:45" s="25" customFormat="1" ht="12" customHeight="1">
      <c r="A23" s="118">
        <v>2</v>
      </c>
      <c r="B23" s="6" t="s">
        <v>31</v>
      </c>
      <c r="C23" s="17"/>
      <c r="D23" s="56"/>
      <c r="E23" s="56"/>
      <c r="F23" s="90"/>
      <c r="G23" s="153">
        <v>0</v>
      </c>
      <c r="H23" s="60"/>
      <c r="I23" s="32"/>
      <c r="J23" s="29"/>
      <c r="K23" s="24"/>
      <c r="L23" s="80">
        <v>1</v>
      </c>
      <c r="M23" s="98" t="s">
        <v>44</v>
      </c>
      <c r="N23" s="17"/>
      <c r="O23" s="56"/>
      <c r="P23" s="56"/>
      <c r="Q23" s="56"/>
      <c r="R23" s="56"/>
      <c r="S23" s="56"/>
      <c r="T23" s="58"/>
      <c r="V23" s="24"/>
      <c r="W23" s="29"/>
      <c r="X23" s="24"/>
      <c r="Y23" s="89">
        <v>1</v>
      </c>
      <c r="Z23" s="98" t="s">
        <v>39</v>
      </c>
      <c r="AA23" s="17"/>
      <c r="AB23" s="56"/>
      <c r="AC23" s="56"/>
      <c r="AD23" s="58"/>
      <c r="AE23" s="60"/>
      <c r="AH23" s="32"/>
      <c r="AI23" s="24"/>
      <c r="AJ23" s="39">
        <v>5</v>
      </c>
      <c r="AK23" s="190" t="s">
        <v>5</v>
      </c>
      <c r="AL23" s="209"/>
      <c r="AM23" s="210"/>
      <c r="AS23" s="29"/>
    </row>
    <row r="24" spans="1:45" s="25" customFormat="1" ht="12" customHeight="1" thickBot="1">
      <c r="A24" s="116">
        <v>3</v>
      </c>
      <c r="B24" s="7" t="s">
        <v>26</v>
      </c>
      <c r="C24" s="67">
        <v>0</v>
      </c>
      <c r="D24" s="65">
        <v>0</v>
      </c>
      <c r="E24" s="65">
        <v>0</v>
      </c>
      <c r="F24" s="65">
        <v>0</v>
      </c>
      <c r="G24" s="193"/>
      <c r="H24" s="60"/>
      <c r="I24" s="32"/>
      <c r="J24" s="29"/>
      <c r="K24" s="24"/>
      <c r="L24" s="39">
        <v>2</v>
      </c>
      <c r="M24" s="102" t="s">
        <v>10</v>
      </c>
      <c r="N24" s="57"/>
      <c r="O24" s="14"/>
      <c r="P24" s="14"/>
      <c r="Q24" s="14"/>
      <c r="R24" s="14"/>
      <c r="S24" s="14"/>
      <c r="T24" s="55"/>
      <c r="V24" s="24"/>
      <c r="W24" s="29"/>
      <c r="X24" s="24"/>
      <c r="Y24" s="42">
        <v>3</v>
      </c>
      <c r="Z24" s="83" t="s">
        <v>33</v>
      </c>
      <c r="AA24" s="67">
        <v>0</v>
      </c>
      <c r="AB24" s="14"/>
      <c r="AC24" s="65">
        <v>0</v>
      </c>
      <c r="AD24" s="193"/>
      <c r="AE24" s="60"/>
      <c r="AH24" s="24"/>
      <c r="AI24" s="24"/>
      <c r="AJ24" s="39">
        <v>6</v>
      </c>
      <c r="AK24" s="9" t="s">
        <v>12</v>
      </c>
      <c r="AL24" s="211"/>
      <c r="AM24" s="212"/>
      <c r="AS24" s="29"/>
    </row>
    <row r="25" spans="1:46" s="25" customFormat="1" ht="12" customHeight="1" thickBot="1">
      <c r="A25" s="117">
        <v>4</v>
      </c>
      <c r="B25" s="189" t="s">
        <v>7</v>
      </c>
      <c r="C25" s="91"/>
      <c r="D25" s="18"/>
      <c r="E25" s="18"/>
      <c r="F25" s="18"/>
      <c r="G25" s="69">
        <v>0</v>
      </c>
      <c r="H25" s="19"/>
      <c r="I25" s="32"/>
      <c r="J25" s="27">
        <f>C23+D23+E23+F23+G23+H23+C24+D24+E24+F24+G24+H24+C25+D25+E25+F25+G25+H25</f>
        <v>0</v>
      </c>
      <c r="K25" s="24"/>
      <c r="L25" s="39">
        <v>3</v>
      </c>
      <c r="M25" s="83" t="s">
        <v>2</v>
      </c>
      <c r="N25" s="57"/>
      <c r="O25" s="14"/>
      <c r="P25" s="14"/>
      <c r="Q25" s="14"/>
      <c r="R25" s="14"/>
      <c r="S25" s="14"/>
      <c r="T25" s="55"/>
      <c r="V25" s="24"/>
      <c r="W25" s="29"/>
      <c r="X25" s="24"/>
      <c r="Y25" s="42">
        <v>4</v>
      </c>
      <c r="Z25" s="83" t="s">
        <v>40</v>
      </c>
      <c r="AA25" s="57"/>
      <c r="AB25" s="14"/>
      <c r="AC25" s="77"/>
      <c r="AD25" s="68">
        <v>0</v>
      </c>
      <c r="AE25" s="60"/>
      <c r="AH25" s="24"/>
      <c r="AI25" s="24"/>
      <c r="AJ25" s="40">
        <v>7</v>
      </c>
      <c r="AK25" s="11" t="s">
        <v>19</v>
      </c>
      <c r="AL25" s="223"/>
      <c r="AM25" s="224"/>
      <c r="AP25" s="52">
        <f>AL25+AL24+AL23</f>
        <v>0</v>
      </c>
      <c r="AS25" s="29"/>
      <c r="AT25" s="94"/>
    </row>
    <row r="26" spans="1:45" s="25" customFormat="1" ht="12" customHeight="1" thickBot="1">
      <c r="A26" s="20"/>
      <c r="B26" s="13"/>
      <c r="C26" s="188"/>
      <c r="D26" s="188"/>
      <c r="E26" s="188"/>
      <c r="F26" s="188"/>
      <c r="G26" s="188"/>
      <c r="H26" s="188"/>
      <c r="I26" s="32"/>
      <c r="J26" s="29"/>
      <c r="K26" s="24"/>
      <c r="L26" s="39">
        <v>4</v>
      </c>
      <c r="M26" s="84" t="s">
        <v>12</v>
      </c>
      <c r="N26" s="57"/>
      <c r="O26" s="14"/>
      <c r="P26" s="14"/>
      <c r="Q26" s="178"/>
      <c r="R26" s="14"/>
      <c r="S26" s="14"/>
      <c r="T26" s="55"/>
      <c r="V26" s="24"/>
      <c r="W26" s="29"/>
      <c r="X26" s="24"/>
      <c r="Y26" s="194">
        <v>6</v>
      </c>
      <c r="Z26" s="196" t="s">
        <v>5</v>
      </c>
      <c r="AA26" s="198"/>
      <c r="AB26" s="197"/>
      <c r="AC26" s="199">
        <v>0</v>
      </c>
      <c r="AD26" s="200">
        <v>0</v>
      </c>
      <c r="AE26" s="60"/>
      <c r="AG26" s="52">
        <f>AA23+AB23+AC23+AD23+AA24+AB24+AC24+AD24+AA25+AB25+AC25+AD25+AA27+AB27+AC27+AD27</f>
        <v>0</v>
      </c>
      <c r="AH26" s="24"/>
      <c r="AI26" s="24"/>
      <c r="AN26" s="19"/>
      <c r="AO26" s="31"/>
      <c r="AP26" s="31"/>
      <c r="AS26" s="29"/>
    </row>
    <row r="27" spans="1:48" s="25" customFormat="1" ht="12" customHeight="1" thickBot="1">
      <c r="A27" s="88"/>
      <c r="B27" s="12"/>
      <c r="C27" s="1"/>
      <c r="D27" s="1"/>
      <c r="E27" s="19"/>
      <c r="F27" s="19"/>
      <c r="G27" s="19"/>
      <c r="H27" s="19"/>
      <c r="I27" s="24"/>
      <c r="J27" s="29"/>
      <c r="K27" s="24"/>
      <c r="L27" s="40">
        <v>5</v>
      </c>
      <c r="M27" s="86" t="s">
        <v>5</v>
      </c>
      <c r="N27" s="21"/>
      <c r="O27" s="18"/>
      <c r="P27" s="18"/>
      <c r="Q27" s="18"/>
      <c r="R27" s="18"/>
      <c r="S27" s="18"/>
      <c r="T27" s="22"/>
      <c r="V27" s="24"/>
      <c r="W27" s="27">
        <f>N23+O23+P23+Q23+R23+S23+T23+N24+O24+P24+Q24+R24+S24+T24+N25+O25+P25+Q25+R25+S25+T25+N26+O26+P26+Q26+R26+S26+T26+N27+O27+P27+Q27+R27+S27+T27</f>
        <v>0</v>
      </c>
      <c r="X27" s="24"/>
      <c r="Y27" s="43">
        <v>7</v>
      </c>
      <c r="Z27" s="86" t="s">
        <v>18</v>
      </c>
      <c r="AA27" s="21"/>
      <c r="AB27" s="18"/>
      <c r="AC27" s="18"/>
      <c r="AD27" s="69">
        <v>0</v>
      </c>
      <c r="AE27" s="60"/>
      <c r="AH27" s="24"/>
      <c r="AI27" s="24"/>
      <c r="AJ27" s="78"/>
      <c r="AK27" s="79"/>
      <c r="AL27" s="243"/>
      <c r="AM27" s="243"/>
      <c r="AN27" s="19"/>
      <c r="AO27" s="54"/>
      <c r="AP27" s="78"/>
      <c r="AQ27" s="78"/>
      <c r="AR27" s="78"/>
      <c r="AS27" s="29"/>
      <c r="AT27" s="78"/>
      <c r="AU27" s="78"/>
      <c r="AV27" s="78"/>
    </row>
    <row r="28" spans="2:48" s="25" customFormat="1" ht="4.5" customHeight="1" thickBot="1">
      <c r="B28" s="24"/>
      <c r="C28" s="24"/>
      <c r="D28" s="24"/>
      <c r="E28" s="24"/>
      <c r="F28" s="24"/>
      <c r="G28" s="24"/>
      <c r="H28" s="24"/>
      <c r="I28" s="24"/>
      <c r="J28" s="29"/>
      <c r="K28" s="24"/>
      <c r="L28" s="4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9"/>
      <c r="X28" s="24"/>
      <c r="Y28" s="32"/>
      <c r="Z28" s="32"/>
      <c r="AA28" s="32"/>
      <c r="AB28" s="32"/>
      <c r="AC28" s="32"/>
      <c r="AD28" s="32"/>
      <c r="AE28" s="32"/>
      <c r="AF28" s="32"/>
      <c r="AG28" s="32"/>
      <c r="AH28" s="24"/>
      <c r="AI28" s="24"/>
      <c r="AJ28" s="24"/>
      <c r="AK28" s="24"/>
      <c r="AL28" s="24"/>
      <c r="AM28" s="24"/>
      <c r="AN28" s="24"/>
      <c r="AO28" s="24"/>
      <c r="AP28" s="32"/>
      <c r="AQ28" s="32"/>
      <c r="AR28" s="32"/>
      <c r="AS28" s="29"/>
      <c r="AT28" s="78"/>
      <c r="AU28" s="78"/>
      <c r="AV28" s="78"/>
    </row>
    <row r="29" spans="1:48" ht="12" customHeight="1" thickBot="1">
      <c r="A29" s="203"/>
      <c r="B29" s="149">
        <v>2650</v>
      </c>
      <c r="C29" s="240" t="s">
        <v>71</v>
      </c>
      <c r="D29" s="241"/>
      <c r="E29" s="242"/>
      <c r="I29" s="23"/>
      <c r="J29" s="49"/>
      <c r="K29" s="23"/>
      <c r="L29" s="203"/>
      <c r="M29" s="152">
        <v>2550</v>
      </c>
      <c r="N29" s="174" t="s">
        <v>65</v>
      </c>
      <c r="O29" s="175"/>
      <c r="P29" s="176"/>
      <c r="T29" s="53"/>
      <c r="U29" s="53"/>
      <c r="V29" s="23"/>
      <c r="W29" s="49"/>
      <c r="X29" s="23"/>
      <c r="Y29" s="227"/>
      <c r="Z29" s="152">
        <v>2680</v>
      </c>
      <c r="AA29" s="160" t="s">
        <v>43</v>
      </c>
      <c r="AB29" s="161"/>
      <c r="AC29" s="161"/>
      <c r="AD29" s="162"/>
      <c r="AE29" s="53"/>
      <c r="AF29" s="53"/>
      <c r="AG29" s="53"/>
      <c r="AH29" s="23"/>
      <c r="AI29" s="23"/>
      <c r="AJ29" s="203"/>
      <c r="AK29" s="147">
        <v>2650</v>
      </c>
      <c r="AL29" s="160" t="s">
        <v>67</v>
      </c>
      <c r="AM29" s="161"/>
      <c r="AN29" s="162"/>
      <c r="AS29" s="50"/>
      <c r="AT29" s="1"/>
      <c r="AU29" s="1"/>
      <c r="AV29" s="1"/>
    </row>
    <row r="30" spans="1:48" ht="12" customHeight="1" thickBot="1">
      <c r="A30" s="233"/>
      <c r="B30" s="5" t="s">
        <v>70</v>
      </c>
      <c r="C30" s="119">
        <v>80</v>
      </c>
      <c r="D30" s="120">
        <v>110</v>
      </c>
      <c r="E30" s="155">
        <v>116</v>
      </c>
      <c r="I30" s="23"/>
      <c r="J30" s="49"/>
      <c r="K30" s="23"/>
      <c r="L30" s="233"/>
      <c r="M30" s="33" t="s">
        <v>64</v>
      </c>
      <c r="N30" s="119">
        <v>80</v>
      </c>
      <c r="O30" s="159">
        <v>110</v>
      </c>
      <c r="P30" s="165">
        <v>116</v>
      </c>
      <c r="T30" s="19"/>
      <c r="U30" s="19"/>
      <c r="V30" s="23"/>
      <c r="W30" s="49"/>
      <c r="X30" s="23"/>
      <c r="Y30" s="228"/>
      <c r="Z30" s="33" t="s">
        <v>0</v>
      </c>
      <c r="AA30" s="119">
        <v>104</v>
      </c>
      <c r="AB30" s="120">
        <v>110</v>
      </c>
      <c r="AC30" s="159">
        <v>116</v>
      </c>
      <c r="AD30" s="165">
        <v>122</v>
      </c>
      <c r="AE30" s="19"/>
      <c r="AF30" s="19"/>
      <c r="AG30" s="19"/>
      <c r="AH30" s="23"/>
      <c r="AI30" s="23"/>
      <c r="AJ30" s="204"/>
      <c r="AK30" s="172" t="s">
        <v>66</v>
      </c>
      <c r="AL30" s="119">
        <v>80</v>
      </c>
      <c r="AM30" s="159">
        <v>110</v>
      </c>
      <c r="AN30" s="165">
        <v>116</v>
      </c>
      <c r="AS30" s="50"/>
      <c r="AT30" s="1"/>
      <c r="AU30" s="1"/>
      <c r="AV30" s="1"/>
    </row>
    <row r="31" spans="1:48" ht="12" customHeight="1">
      <c r="A31" s="80">
        <v>1</v>
      </c>
      <c r="B31" s="6" t="s">
        <v>14</v>
      </c>
      <c r="C31" s="134"/>
      <c r="D31" s="133"/>
      <c r="E31" s="163"/>
      <c r="F31" s="1"/>
      <c r="G31" s="1"/>
      <c r="H31" s="1"/>
      <c r="I31" s="101"/>
      <c r="J31" s="101"/>
      <c r="K31" s="23"/>
      <c r="L31" s="80">
        <v>2</v>
      </c>
      <c r="M31" s="6" t="s">
        <v>8</v>
      </c>
      <c r="N31" s="17"/>
      <c r="O31" s="56"/>
      <c r="P31" s="58"/>
      <c r="T31" s="19"/>
      <c r="U31" s="19"/>
      <c r="V31" s="23"/>
      <c r="W31" s="49"/>
      <c r="X31" s="23"/>
      <c r="Y31" s="89">
        <v>1</v>
      </c>
      <c r="Z31" s="34" t="s">
        <v>44</v>
      </c>
      <c r="AA31" s="17"/>
      <c r="AB31" s="56"/>
      <c r="AC31" s="56"/>
      <c r="AD31" s="202">
        <v>0</v>
      </c>
      <c r="AE31" s="60"/>
      <c r="AF31" s="60"/>
      <c r="AG31" s="60"/>
      <c r="AH31" s="23"/>
      <c r="AI31" s="23"/>
      <c r="AJ31" s="80">
        <v>1</v>
      </c>
      <c r="AK31" s="6" t="s">
        <v>23</v>
      </c>
      <c r="AL31" s="201">
        <v>0</v>
      </c>
      <c r="AM31" s="56"/>
      <c r="AN31" s="58"/>
      <c r="AS31" s="50"/>
      <c r="AT31" s="1"/>
      <c r="AU31" s="1"/>
      <c r="AV31" s="1"/>
    </row>
    <row r="32" spans="1:48" ht="12" customHeight="1">
      <c r="A32" s="39">
        <v>2</v>
      </c>
      <c r="B32" s="7" t="s">
        <v>8</v>
      </c>
      <c r="C32" s="57"/>
      <c r="D32" s="138">
        <v>0</v>
      </c>
      <c r="E32" s="55"/>
      <c r="F32" s="1"/>
      <c r="G32" s="1"/>
      <c r="H32" s="1"/>
      <c r="I32" s="101"/>
      <c r="J32" s="101"/>
      <c r="K32" s="23"/>
      <c r="L32" s="39">
        <v>3</v>
      </c>
      <c r="M32" s="7" t="s">
        <v>24</v>
      </c>
      <c r="N32" s="57"/>
      <c r="O32" s="65">
        <v>0</v>
      </c>
      <c r="P32" s="55"/>
      <c r="T32" s="19"/>
      <c r="U32" s="19"/>
      <c r="V32" s="164"/>
      <c r="W32" s="49"/>
      <c r="X32" s="23"/>
      <c r="Y32" s="42">
        <v>2</v>
      </c>
      <c r="Z32" s="34" t="s">
        <v>8</v>
      </c>
      <c r="AA32" s="67">
        <v>0</v>
      </c>
      <c r="AB32" s="14"/>
      <c r="AC32" s="14"/>
      <c r="AD32" s="68">
        <v>0</v>
      </c>
      <c r="AE32" s="60"/>
      <c r="AF32" s="60"/>
      <c r="AG32" s="60"/>
      <c r="AH32" s="23">
        <v>0</v>
      </c>
      <c r="AI32" s="23"/>
      <c r="AJ32" s="39">
        <v>3</v>
      </c>
      <c r="AK32" s="7" t="s">
        <v>37</v>
      </c>
      <c r="AL32" s="57"/>
      <c r="AM32" s="14"/>
      <c r="AN32" s="55"/>
      <c r="AS32" s="50"/>
      <c r="AT32" s="1"/>
      <c r="AU32" s="1"/>
      <c r="AV32" s="1"/>
    </row>
    <row r="33" spans="1:48" ht="12" customHeight="1">
      <c r="A33" s="39">
        <v>3</v>
      </c>
      <c r="B33" s="7" t="s">
        <v>13</v>
      </c>
      <c r="C33" s="57"/>
      <c r="D33" s="138">
        <v>0</v>
      </c>
      <c r="E33" s="55"/>
      <c r="F33" s="1"/>
      <c r="G33" s="1"/>
      <c r="H33" s="1"/>
      <c r="I33" s="101"/>
      <c r="J33" s="101"/>
      <c r="K33" s="23"/>
      <c r="L33" s="39">
        <v>4</v>
      </c>
      <c r="M33" s="8" t="s">
        <v>29</v>
      </c>
      <c r="N33" s="92"/>
      <c r="O33" s="65">
        <v>0</v>
      </c>
      <c r="P33" s="55"/>
      <c r="R33" s="19"/>
      <c r="S33" s="19"/>
      <c r="T33" s="19"/>
      <c r="U33" s="19"/>
      <c r="V33" s="23"/>
      <c r="W33" s="49"/>
      <c r="X33" s="23"/>
      <c r="Y33" s="42">
        <v>3</v>
      </c>
      <c r="Z33" s="35" t="s">
        <v>45</v>
      </c>
      <c r="AA33" s="67">
        <v>0</v>
      </c>
      <c r="AB33" s="14"/>
      <c r="AC33" s="14"/>
      <c r="AD33" s="55"/>
      <c r="AE33" s="60"/>
      <c r="AF33" s="60"/>
      <c r="AG33" s="60"/>
      <c r="AH33" s="23"/>
      <c r="AI33" s="23"/>
      <c r="AJ33" s="39">
        <v>4</v>
      </c>
      <c r="AK33" s="8" t="s">
        <v>38</v>
      </c>
      <c r="AL33" s="57"/>
      <c r="AM33" s="14"/>
      <c r="AN33" s="55"/>
      <c r="AS33" s="50"/>
      <c r="AT33" s="1"/>
      <c r="AU33" s="1"/>
      <c r="AV33" s="1"/>
    </row>
    <row r="34" spans="1:48" ht="12" customHeight="1">
      <c r="A34" s="39">
        <v>4</v>
      </c>
      <c r="B34" s="8" t="s">
        <v>22</v>
      </c>
      <c r="C34" s="57"/>
      <c r="D34" s="14"/>
      <c r="E34" s="55"/>
      <c r="F34" s="1"/>
      <c r="G34" s="1"/>
      <c r="H34" s="1"/>
      <c r="I34" s="101"/>
      <c r="J34" s="101"/>
      <c r="K34" s="23"/>
      <c r="L34" s="39">
        <v>5</v>
      </c>
      <c r="M34" s="9" t="s">
        <v>15</v>
      </c>
      <c r="N34" s="57"/>
      <c r="O34" s="14"/>
      <c r="P34" s="55"/>
      <c r="R34" s="60"/>
      <c r="S34" s="19"/>
      <c r="T34" s="19"/>
      <c r="U34" s="19"/>
      <c r="V34" s="23"/>
      <c r="W34" s="49"/>
      <c r="X34" s="23"/>
      <c r="Y34" s="42">
        <v>4</v>
      </c>
      <c r="Z34" s="36" t="s">
        <v>15</v>
      </c>
      <c r="AA34" s="92"/>
      <c r="AB34" s="77"/>
      <c r="AC34" s="14"/>
      <c r="AD34" s="55"/>
      <c r="AE34" s="60"/>
      <c r="AF34" s="60"/>
      <c r="AG34" s="60"/>
      <c r="AH34" s="23"/>
      <c r="AI34" s="23"/>
      <c r="AJ34" s="39">
        <v>5</v>
      </c>
      <c r="AK34" s="9" t="s">
        <v>15</v>
      </c>
      <c r="AL34" s="67">
        <v>0</v>
      </c>
      <c r="AM34" s="14"/>
      <c r="AN34" s="55"/>
      <c r="AS34" s="30"/>
      <c r="AT34" s="1"/>
      <c r="AU34" s="1"/>
      <c r="AV34" s="1"/>
    </row>
    <row r="35" spans="1:48" ht="12" customHeight="1" thickBot="1">
      <c r="A35" s="39">
        <v>5</v>
      </c>
      <c r="B35" s="9" t="s">
        <v>15</v>
      </c>
      <c r="C35" s="67">
        <v>0</v>
      </c>
      <c r="D35" s="65">
        <v>0</v>
      </c>
      <c r="E35" s="55"/>
      <c r="F35" s="1"/>
      <c r="G35" s="1"/>
      <c r="H35" s="1"/>
      <c r="I35" s="101"/>
      <c r="J35" s="101"/>
      <c r="K35" s="23"/>
      <c r="L35" s="39">
        <v>6</v>
      </c>
      <c r="M35" s="9" t="s">
        <v>12</v>
      </c>
      <c r="N35" s="67">
        <v>0</v>
      </c>
      <c r="O35" s="65">
        <v>0</v>
      </c>
      <c r="P35" s="55"/>
      <c r="R35" s="60"/>
      <c r="S35" s="19"/>
      <c r="T35" s="19"/>
      <c r="U35" s="19"/>
      <c r="V35" s="23"/>
      <c r="W35" s="49"/>
      <c r="X35" s="23"/>
      <c r="Y35" s="42">
        <v>5</v>
      </c>
      <c r="Z35" s="37" t="s">
        <v>52</v>
      </c>
      <c r="AA35" s="67">
        <v>0</v>
      </c>
      <c r="AB35" s="77"/>
      <c r="AC35" s="14"/>
      <c r="AD35" s="55"/>
      <c r="AE35" s="1"/>
      <c r="AF35" s="1"/>
      <c r="AG35" s="1"/>
      <c r="AH35" s="23"/>
      <c r="AI35" s="23"/>
      <c r="AJ35" s="40">
        <v>6</v>
      </c>
      <c r="AK35" s="11" t="s">
        <v>5</v>
      </c>
      <c r="AL35" s="139">
        <v>0</v>
      </c>
      <c r="AM35" s="66">
        <v>0</v>
      </c>
      <c r="AN35" s="22"/>
      <c r="AS35" s="50"/>
      <c r="AT35" s="1"/>
      <c r="AU35" s="1"/>
      <c r="AV35" s="1"/>
    </row>
    <row r="36" spans="1:48" ht="12" customHeight="1" thickBot="1">
      <c r="A36" s="39">
        <v>6</v>
      </c>
      <c r="B36" s="9" t="s">
        <v>12</v>
      </c>
      <c r="C36" s="57"/>
      <c r="D36" s="14"/>
      <c r="E36" s="55"/>
      <c r="F36" s="137"/>
      <c r="G36" s="137"/>
      <c r="H36" s="137"/>
      <c r="I36" s="23"/>
      <c r="J36" s="29"/>
      <c r="K36" s="23"/>
      <c r="L36" s="40">
        <v>7</v>
      </c>
      <c r="M36" s="11" t="s">
        <v>30</v>
      </c>
      <c r="N36" s="70">
        <v>0</v>
      </c>
      <c r="O36" s="66">
        <v>0</v>
      </c>
      <c r="P36" s="22"/>
      <c r="Q36" s="173"/>
      <c r="R36" s="52">
        <f>N31+O31+P31+N32+O32+P32+N33+O33+P33+N34+O34+P34+N35+O35+P35+N36+O36+P36</f>
        <v>0</v>
      </c>
      <c r="S36" s="173"/>
      <c r="T36" s="173"/>
      <c r="U36" s="173"/>
      <c r="V36" s="173"/>
      <c r="W36" s="173"/>
      <c r="X36" s="173"/>
      <c r="Y36" s="43">
        <v>6</v>
      </c>
      <c r="Z36" s="38" t="s">
        <v>46</v>
      </c>
      <c r="AA36" s="21"/>
      <c r="AB36" s="18"/>
      <c r="AC36" s="18"/>
      <c r="AD36" s="22"/>
      <c r="AE36" s="19"/>
      <c r="AF36" s="19"/>
      <c r="AG36" s="52">
        <f>AA31+AB31+AC31+AD31+AA32+AB32+AC32+AD32+AA33+AB33+AC33+AD33+AA34+AB34+AC34+AD34+AA35+AB35+AC35+AD35+AA36+AB36+AC36+AD36</f>
        <v>0</v>
      </c>
      <c r="AH36" s="23"/>
      <c r="AI36" s="23"/>
      <c r="AJ36" s="26"/>
      <c r="AK36" s="13"/>
      <c r="AL36" s="60"/>
      <c r="AM36" s="60"/>
      <c r="AN36" s="19"/>
      <c r="AP36" s="52">
        <f>AL31+AM31+AN31+AL32+AM32+AN32+AL33+AM33+AN33+AL34+AM34+AN34+AL35+AM35+AN35+AL36+AM36+AN36</f>
        <v>0</v>
      </c>
      <c r="AS36" s="50"/>
      <c r="AT36" s="1"/>
      <c r="AU36" s="1"/>
      <c r="AV36" s="1"/>
    </row>
    <row r="37" spans="1:48" ht="12" customHeight="1" thickBot="1">
      <c r="A37" s="40">
        <v>7</v>
      </c>
      <c r="B37" s="11" t="s">
        <v>10</v>
      </c>
      <c r="C37" s="21"/>
      <c r="D37" s="66">
        <v>0</v>
      </c>
      <c r="E37" s="22"/>
      <c r="F37" s="137"/>
      <c r="G37" s="52">
        <f>C31+D31+E31+C32+D32+E32+C33+D33+E33+C34+D34+E34+C35+D35+E35+C36+D36+E36+C37+D37+E37</f>
        <v>0</v>
      </c>
      <c r="H37" s="137"/>
      <c r="I37" s="23"/>
      <c r="J37" s="49"/>
      <c r="K37" s="23"/>
      <c r="L37" s="26"/>
      <c r="M37" s="13"/>
      <c r="N37" s="60"/>
      <c r="O37" s="60"/>
      <c r="P37" s="60"/>
      <c r="Q37" s="173"/>
      <c r="R37" s="177"/>
      <c r="S37" s="173"/>
      <c r="T37" s="173"/>
      <c r="U37" s="173"/>
      <c r="V37" s="173"/>
      <c r="W37" s="173"/>
      <c r="X37" s="17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1"/>
      <c r="AK37" s="79"/>
      <c r="AL37" s="1"/>
      <c r="AM37" s="1"/>
      <c r="AN37" s="1"/>
      <c r="AS37" s="51"/>
      <c r="AT37" s="1"/>
      <c r="AU37" s="1"/>
      <c r="AV37" s="1"/>
    </row>
    <row r="38" spans="1:48" ht="12" customHeight="1" thickBot="1">
      <c r="A38" s="137"/>
      <c r="B38" s="137"/>
      <c r="C38" s="137"/>
      <c r="D38" s="137"/>
      <c r="E38" s="137"/>
      <c r="F38" s="137"/>
      <c r="G38" s="137"/>
      <c r="H38" s="137"/>
      <c r="I38" s="23"/>
      <c r="J38" s="49"/>
      <c r="K38" s="23"/>
      <c r="L38" s="71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203"/>
      <c r="Z38" s="155">
        <v>1550</v>
      </c>
      <c r="AA38" s="234" t="s">
        <v>60</v>
      </c>
      <c r="AB38" s="235"/>
      <c r="AC38" s="4"/>
      <c r="AD38" s="4"/>
      <c r="AE38" s="4"/>
      <c r="AF38" s="4"/>
      <c r="AG38" s="23"/>
      <c r="AH38" s="23"/>
      <c r="AI38" s="23"/>
      <c r="AJ38" s="237" t="s">
        <v>61</v>
      </c>
      <c r="AK38" s="238"/>
      <c r="AL38" s="238"/>
      <c r="AM38" s="239"/>
      <c r="AN38" s="4"/>
      <c r="AO38" s="4"/>
      <c r="AP38" s="4"/>
      <c r="AQ38" s="1"/>
      <c r="AS38" s="4"/>
      <c r="AT38" s="4"/>
      <c r="AU38" s="1"/>
      <c r="AV38" s="1"/>
    </row>
    <row r="39" spans="1:48" ht="12" customHeight="1" thickBot="1">
      <c r="A39" s="203"/>
      <c r="B39" s="146">
        <v>2550</v>
      </c>
      <c r="C39" s="231" t="s">
        <v>50</v>
      </c>
      <c r="D39" s="232"/>
      <c r="E39" s="137"/>
      <c r="F39" s="137"/>
      <c r="G39" s="137"/>
      <c r="H39" s="137"/>
      <c r="I39" s="23"/>
      <c r="J39" s="49"/>
      <c r="K39" s="23"/>
      <c r="L39" s="203"/>
      <c r="M39" s="52">
        <v>1670</v>
      </c>
      <c r="N39" s="234" t="s">
        <v>9</v>
      </c>
      <c r="O39" s="236"/>
      <c r="P39" s="236"/>
      <c r="Q39" s="236"/>
      <c r="R39" s="236"/>
      <c r="S39" s="235"/>
      <c r="T39" s="173"/>
      <c r="U39" s="173"/>
      <c r="V39" s="173"/>
      <c r="W39" s="173"/>
      <c r="X39" s="173"/>
      <c r="Y39" s="204"/>
      <c r="Z39" s="72" t="s">
        <v>59</v>
      </c>
      <c r="AA39" s="234">
        <v>158</v>
      </c>
      <c r="AB39" s="235"/>
      <c r="AC39" s="3"/>
      <c r="AD39" s="3"/>
      <c r="AE39" s="3"/>
      <c r="AG39" s="23"/>
      <c r="AH39" s="23"/>
      <c r="AI39" s="23"/>
      <c r="AJ39" s="261"/>
      <c r="AK39" s="262"/>
      <c r="AL39" s="262"/>
      <c r="AM39" s="263"/>
      <c r="AN39" s="19"/>
      <c r="AO39" s="19"/>
      <c r="AP39" s="1"/>
      <c r="AQ39" s="1"/>
      <c r="AR39" s="173"/>
      <c r="AS39" s="173"/>
      <c r="AT39" s="29"/>
      <c r="AU39" s="1"/>
      <c r="AV39" s="1"/>
    </row>
    <row r="40" spans="1:48" ht="12" customHeight="1" thickBot="1">
      <c r="A40" s="233"/>
      <c r="B40" s="112" t="s">
        <v>49</v>
      </c>
      <c r="C40" s="229">
        <v>80</v>
      </c>
      <c r="D40" s="230"/>
      <c r="F40" s="137"/>
      <c r="G40" s="137"/>
      <c r="H40" s="137"/>
      <c r="I40" s="23"/>
      <c r="J40" s="48"/>
      <c r="K40" s="23"/>
      <c r="L40" s="204"/>
      <c r="M40" s="113" t="s">
        <v>78</v>
      </c>
      <c r="N40" s="104">
        <v>134</v>
      </c>
      <c r="O40" s="104">
        <v>140</v>
      </c>
      <c r="P40" s="104">
        <v>146</v>
      </c>
      <c r="Q40" s="105">
        <v>152</v>
      </c>
      <c r="R40" s="106">
        <v>158</v>
      </c>
      <c r="S40" s="107">
        <v>164</v>
      </c>
      <c r="T40" s="173"/>
      <c r="U40" s="173"/>
      <c r="V40" s="173"/>
      <c r="W40" s="173"/>
      <c r="X40" s="173"/>
      <c r="Y40" s="140">
        <v>1</v>
      </c>
      <c r="Z40" s="142" t="s">
        <v>3</v>
      </c>
      <c r="AA40" s="209"/>
      <c r="AB40" s="210"/>
      <c r="AD40" s="3"/>
      <c r="AE40" s="3"/>
      <c r="AG40" s="23"/>
      <c r="AH40" s="23"/>
      <c r="AI40" s="23"/>
      <c r="AJ40" s="215">
        <f>B2*J8+B10*J19+B21*J26+B29*G37+B39*F43+M2*W8+M10*W18+M21*W27+M29*R36+M39*U42+Z2*AG8+Z10*AE18+Z21*AG26+Z29*AG36+Z38*AD42+AK2*AP6+AK10*AP18+AK21*AP26+AK29*AP36+M44*W47+B21*J25+AP36*AK29</f>
        <v>0</v>
      </c>
      <c r="AK40" s="216"/>
      <c r="AL40" s="216"/>
      <c r="AM40" s="217"/>
      <c r="AN40" s="19"/>
      <c r="AO40" s="82"/>
      <c r="AP40" s="1"/>
      <c r="AQ40" s="1"/>
      <c r="AR40" s="173"/>
      <c r="AS40" s="173"/>
      <c r="AT40" s="96"/>
      <c r="AU40" s="1"/>
      <c r="AV40" s="1"/>
    </row>
    <row r="41" spans="1:48" ht="12" customHeight="1" thickBot="1">
      <c r="A41" s="80">
        <v>1</v>
      </c>
      <c r="B41" s="98" t="s">
        <v>32</v>
      </c>
      <c r="C41" s="225"/>
      <c r="D41" s="226"/>
      <c r="F41" s="137"/>
      <c r="G41" s="137"/>
      <c r="H41" s="137"/>
      <c r="I41" s="23"/>
      <c r="J41" s="48"/>
      <c r="K41" s="23"/>
      <c r="L41" s="80">
        <v>1</v>
      </c>
      <c r="M41" s="103" t="s">
        <v>4</v>
      </c>
      <c r="N41" s="99"/>
      <c r="O41" s="64">
        <v>0</v>
      </c>
      <c r="P41" s="74"/>
      <c r="Q41" s="74"/>
      <c r="R41" s="74"/>
      <c r="S41" s="75"/>
      <c r="T41" s="173"/>
      <c r="U41" s="173"/>
      <c r="V41" s="173"/>
      <c r="W41" s="173"/>
      <c r="X41" s="173"/>
      <c r="Y41" s="141"/>
      <c r="Z41" s="143" t="s">
        <v>58</v>
      </c>
      <c r="AA41" s="211"/>
      <c r="AB41" s="212"/>
      <c r="AD41" s="3"/>
      <c r="AE41" s="3"/>
      <c r="AG41" s="23"/>
      <c r="AH41" s="23"/>
      <c r="AI41" s="23"/>
      <c r="AJ41" s="218"/>
      <c r="AK41" s="219"/>
      <c r="AL41" s="219"/>
      <c r="AM41" s="220"/>
      <c r="AN41" s="60"/>
      <c r="AO41" s="60"/>
      <c r="AP41" s="1"/>
      <c r="AQ41" s="1"/>
      <c r="AR41" s="173"/>
      <c r="AS41" s="173"/>
      <c r="AT41" s="93"/>
      <c r="AU41" s="1"/>
      <c r="AV41" s="1"/>
    </row>
    <row r="42" spans="1:48" ht="12" customHeight="1" thickBot="1">
      <c r="A42" s="39">
        <v>2</v>
      </c>
      <c r="B42" s="102" t="s">
        <v>33</v>
      </c>
      <c r="C42" s="221"/>
      <c r="D42" s="222"/>
      <c r="F42" s="137"/>
      <c r="G42" s="137"/>
      <c r="H42" s="137"/>
      <c r="I42" s="23"/>
      <c r="J42" s="48"/>
      <c r="K42" s="23"/>
      <c r="L42" s="40">
        <v>2</v>
      </c>
      <c r="M42" s="86" t="s">
        <v>58</v>
      </c>
      <c r="N42" s="70">
        <v>0</v>
      </c>
      <c r="O42" s="66">
        <v>0</v>
      </c>
      <c r="P42" s="66">
        <v>0</v>
      </c>
      <c r="Q42" s="66">
        <v>0</v>
      </c>
      <c r="R42" s="66">
        <v>0</v>
      </c>
      <c r="S42" s="22"/>
      <c r="T42" s="173"/>
      <c r="U42" s="52">
        <f>N41+O41+P41+Q41+R41+S41+N42+O42+P42+Q42+R42+S42</f>
        <v>0</v>
      </c>
      <c r="V42" s="173"/>
      <c r="W42" s="173"/>
      <c r="X42" s="173"/>
      <c r="Y42" s="43">
        <v>3</v>
      </c>
      <c r="Z42" s="144" t="s">
        <v>1</v>
      </c>
      <c r="AA42" s="213"/>
      <c r="AB42" s="214"/>
      <c r="AD42" s="63">
        <f>AA40+AA41+AA42</f>
        <v>0</v>
      </c>
      <c r="AE42" s="3"/>
      <c r="AG42" s="23"/>
      <c r="AH42" s="23"/>
      <c r="AI42" s="23"/>
      <c r="AJ42" s="79"/>
      <c r="AK42" s="19"/>
      <c r="AL42" s="19"/>
      <c r="AM42" s="60"/>
      <c r="AN42" s="60"/>
      <c r="AO42" s="60"/>
      <c r="AP42" s="1"/>
      <c r="AQ42" s="1"/>
      <c r="AR42" s="173"/>
      <c r="AS42" s="173"/>
      <c r="AT42" s="93"/>
      <c r="AU42" s="1"/>
      <c r="AV42" s="1"/>
    </row>
    <row r="43" spans="1:48" ht="12" customHeight="1" thickBot="1">
      <c r="A43" s="166">
        <v>4</v>
      </c>
      <c r="B43" s="136" t="s">
        <v>34</v>
      </c>
      <c r="C43" s="223"/>
      <c r="D43" s="224"/>
      <c r="F43" s="52">
        <f>C41+C42+C43</f>
        <v>0</v>
      </c>
      <c r="G43" s="137"/>
      <c r="H43" s="137"/>
      <c r="I43" s="23"/>
      <c r="J43" s="48"/>
      <c r="K43" s="2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AD43" s="3"/>
      <c r="AE43" s="3"/>
      <c r="AG43" s="23"/>
      <c r="AH43" s="23"/>
      <c r="AI43" s="23"/>
      <c r="AJ43" s="208" t="s">
        <v>11</v>
      </c>
      <c r="AK43" s="208"/>
      <c r="AL43" s="208"/>
      <c r="AM43" s="208"/>
      <c r="AN43" s="208"/>
      <c r="AO43" s="208"/>
      <c r="AP43" s="208"/>
      <c r="AQ43" s="208"/>
      <c r="AR43" s="173"/>
      <c r="AS43" s="173"/>
      <c r="AT43" s="93"/>
      <c r="AU43" s="1"/>
      <c r="AV43" s="31"/>
    </row>
    <row r="44" spans="6:48" ht="12" customHeight="1" thickBot="1">
      <c r="F44" s="137"/>
      <c r="G44" s="137"/>
      <c r="H44" s="137"/>
      <c r="I44" s="23"/>
      <c r="J44" s="48"/>
      <c r="K44" s="23"/>
      <c r="L44" s="203"/>
      <c r="M44" s="168">
        <v>950</v>
      </c>
      <c r="N44" s="205" t="s">
        <v>85</v>
      </c>
      <c r="O44" s="206"/>
      <c r="P44" s="206"/>
      <c r="Q44" s="206"/>
      <c r="R44" s="206"/>
      <c r="S44" s="206"/>
      <c r="T44" s="206"/>
      <c r="U44" s="207"/>
      <c r="V44" s="173"/>
      <c r="W44" s="173"/>
      <c r="X44" s="173"/>
      <c r="AD44" s="19"/>
      <c r="AE44" s="3"/>
      <c r="AG44" s="29"/>
      <c r="AH44" s="23"/>
      <c r="AI44" s="23"/>
      <c r="AJ44" s="76" t="s">
        <v>51</v>
      </c>
      <c r="AK44" s="76"/>
      <c r="AL44" s="76"/>
      <c r="AM44" s="76"/>
      <c r="AN44" s="76"/>
      <c r="AO44" s="76"/>
      <c r="AP44" s="76"/>
      <c r="AQ44" s="76"/>
      <c r="AR44" s="173"/>
      <c r="AS44" s="173"/>
      <c r="AT44" s="1"/>
      <c r="AU44" s="1"/>
      <c r="AV44" s="1"/>
    </row>
    <row r="45" spans="12:21" ht="13.5" thickBot="1">
      <c r="L45" s="204"/>
      <c r="M45" s="179" t="s">
        <v>0</v>
      </c>
      <c r="N45" s="180">
        <v>92</v>
      </c>
      <c r="O45" s="181">
        <v>98</v>
      </c>
      <c r="P45" s="181">
        <v>104</v>
      </c>
      <c r="Q45" s="182">
        <v>110</v>
      </c>
      <c r="R45" s="181">
        <v>116</v>
      </c>
      <c r="S45" s="181">
        <v>122</v>
      </c>
      <c r="T45" s="182">
        <v>128</v>
      </c>
      <c r="U45" s="132">
        <v>134</v>
      </c>
    </row>
    <row r="46" spans="12:21" ht="13.5" thickBot="1">
      <c r="L46" s="80">
        <v>1</v>
      </c>
      <c r="M46" s="103" t="s">
        <v>88</v>
      </c>
      <c r="N46" s="17"/>
      <c r="O46" s="56"/>
      <c r="P46" s="56"/>
      <c r="Q46" s="56"/>
      <c r="R46" s="56"/>
      <c r="S46" s="56"/>
      <c r="T46" s="184"/>
      <c r="U46" s="185"/>
    </row>
    <row r="47" spans="12:23" ht="13.5" thickBot="1">
      <c r="L47" s="40">
        <v>2</v>
      </c>
      <c r="M47" s="86" t="s">
        <v>1</v>
      </c>
      <c r="N47" s="21"/>
      <c r="O47" s="18"/>
      <c r="P47" s="18"/>
      <c r="Q47" s="18"/>
      <c r="R47" s="18"/>
      <c r="S47" s="18"/>
      <c r="T47" s="186"/>
      <c r="U47" s="187"/>
      <c r="W47" s="183">
        <f>N46+O46+P46+Q46+R46+S46+T46+U46+N47+P47+O47+Q47+R47+S47+T47+U47</f>
        <v>0</v>
      </c>
    </row>
  </sheetData>
  <sheetProtection/>
  <mergeCells count="51">
    <mergeCell ref="L2:L3"/>
    <mergeCell ref="N2:T2"/>
    <mergeCell ref="B1:AN1"/>
    <mergeCell ref="Y38:Y39"/>
    <mergeCell ref="Y21:Y22"/>
    <mergeCell ref="AA2:AE2"/>
    <mergeCell ref="AA21:AD21"/>
    <mergeCell ref="AJ2:AJ3"/>
    <mergeCell ref="AL2:AN2"/>
    <mergeCell ref="AJ29:AJ30"/>
    <mergeCell ref="AL10:AN10"/>
    <mergeCell ref="AL22:AM22"/>
    <mergeCell ref="AJ10:AJ11"/>
    <mergeCell ref="C10:H10"/>
    <mergeCell ref="N21:T21"/>
    <mergeCell ref="L10:L11"/>
    <mergeCell ref="N10:U10"/>
    <mergeCell ref="AA10:AC10"/>
    <mergeCell ref="L21:L22"/>
    <mergeCell ref="Y10:Y11"/>
    <mergeCell ref="AL25:AM25"/>
    <mergeCell ref="AL24:AM24"/>
    <mergeCell ref="A21:A22"/>
    <mergeCell ref="L29:L30"/>
    <mergeCell ref="A29:A30"/>
    <mergeCell ref="C29:E29"/>
    <mergeCell ref="AL23:AM23"/>
    <mergeCell ref="AL27:AM27"/>
    <mergeCell ref="A2:A3"/>
    <mergeCell ref="A39:A40"/>
    <mergeCell ref="AJ21:AJ22"/>
    <mergeCell ref="A10:A11"/>
    <mergeCell ref="Y2:Y3"/>
    <mergeCell ref="AA39:AB39"/>
    <mergeCell ref="AA38:AB38"/>
    <mergeCell ref="L39:L40"/>
    <mergeCell ref="N39:S39"/>
    <mergeCell ref="AJ38:AM39"/>
    <mergeCell ref="C42:D42"/>
    <mergeCell ref="C43:D43"/>
    <mergeCell ref="C41:D41"/>
    <mergeCell ref="Y29:Y30"/>
    <mergeCell ref="C40:D40"/>
    <mergeCell ref="C39:D39"/>
    <mergeCell ref="L44:L45"/>
    <mergeCell ref="N44:U44"/>
    <mergeCell ref="AJ43:AQ43"/>
    <mergeCell ref="AA40:AB40"/>
    <mergeCell ref="AA41:AB41"/>
    <mergeCell ref="AA42:AB42"/>
    <mergeCell ref="AJ40:AM41"/>
  </mergeCells>
  <printOptions/>
  <pageMargins left="0.25" right="0.15748031496062992" top="0.51" bottom="0.15748031496062992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Admin</cp:lastModifiedBy>
  <cp:lastPrinted>2015-07-06T10:05:08Z</cp:lastPrinted>
  <dcterms:created xsi:type="dcterms:W3CDTF">2007-03-22T11:56:00Z</dcterms:created>
  <dcterms:modified xsi:type="dcterms:W3CDTF">2015-07-17T08:36:55Z</dcterms:modified>
  <cp:category/>
  <cp:version/>
  <cp:contentType/>
  <cp:contentStatus/>
</cp:coreProperties>
</file>