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есна 2014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<sst xmlns="http://schemas.openxmlformats.org/spreadsheetml/2006/main" count="262" uniqueCount="171">
  <si>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</si>
  <si>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</si>
  <si>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</si>
  <si>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</si>
  <si>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</si>
  <si>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</si>
  <si>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</si>
  <si>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</si>
  <si>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</si>
  <si>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</si>
  <si>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</si>
  <si>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</si>
  <si>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</si>
  <si>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</si>
  <si>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роз.коралл/сир.</t>
  </si>
  <si>
    <t>т.синий</t>
  </si>
  <si>
    <t>св.роз/красный</t>
  </si>
  <si>
    <t>сер.голубой</t>
  </si>
  <si>
    <t>св.серый</t>
  </si>
  <si>
    <t>св.розовый</t>
  </si>
  <si>
    <t>сталь</t>
  </si>
  <si>
    <t>розовый/сирень</t>
  </si>
  <si>
    <t>лаванда/малина</t>
  </si>
  <si>
    <t>голубой/синий</t>
  </si>
  <si>
    <t>яблоко</t>
  </si>
  <si>
    <t>сер.гол/оранж</t>
  </si>
  <si>
    <t>розовый/фиалка</t>
  </si>
  <si>
    <t>салат</t>
  </si>
  <si>
    <t>сирень</t>
  </si>
  <si>
    <t>голубой/салат</t>
  </si>
  <si>
    <t>голубой/св.серый</t>
  </si>
  <si>
    <t>коричневый</t>
  </si>
  <si>
    <t>серый/т.красный</t>
  </si>
  <si>
    <t>голубой/яблоко</t>
  </si>
  <si>
    <t>серый</t>
  </si>
  <si>
    <t>"Самолет"</t>
  </si>
  <si>
    <t xml:space="preserve">М. 184 </t>
  </si>
  <si>
    <t>"Фея"</t>
  </si>
  <si>
    <t>М. 141</t>
  </si>
  <si>
    <t xml:space="preserve"> "Жираф"</t>
  </si>
  <si>
    <t>М. 179</t>
  </si>
  <si>
    <t xml:space="preserve"> "Улитка"</t>
  </si>
  <si>
    <t>М. 198</t>
  </si>
  <si>
    <t xml:space="preserve"> "Паучки"</t>
  </si>
  <si>
    <t xml:space="preserve">М.186 </t>
  </si>
  <si>
    <t>"Резиночки"</t>
  </si>
  <si>
    <t xml:space="preserve">М.137 </t>
  </si>
  <si>
    <t xml:space="preserve"> "Шляпка"</t>
  </si>
  <si>
    <t xml:space="preserve">М. 163 </t>
  </si>
  <si>
    <t>М. 187</t>
  </si>
  <si>
    <t>"Парусник"</t>
  </si>
  <si>
    <t>М.157</t>
  </si>
  <si>
    <t>"Дракон"</t>
  </si>
  <si>
    <t>Ожидаемое поступление товара</t>
  </si>
  <si>
    <t>Товар закончился и не будет</t>
  </si>
  <si>
    <t>красный</t>
  </si>
  <si>
    <t>розовый/бордо</t>
  </si>
  <si>
    <t>лаванда/бирюза</t>
  </si>
  <si>
    <t>голубой/лайм</t>
  </si>
  <si>
    <t>голубой/красный</t>
  </si>
  <si>
    <t>"Галактика"</t>
  </si>
  <si>
    <t xml:space="preserve">        М. 215 </t>
  </si>
  <si>
    <t>"Квадроцикл"</t>
  </si>
  <si>
    <t>серый/т.бирюза</t>
  </si>
  <si>
    <t>"Мышка"</t>
  </si>
  <si>
    <t>лимон</t>
  </si>
  <si>
    <t>М. 155</t>
  </si>
  <si>
    <t>"Футболист"</t>
  </si>
  <si>
    <t>синий/оранж</t>
  </si>
  <si>
    <t>сер.гол/яблоко</t>
  </si>
  <si>
    <t>розовый/т.сирень</t>
  </si>
  <si>
    <t>сирень/т.фиалка</t>
  </si>
  <si>
    <t>розовый/т.бирюза</t>
  </si>
  <si>
    <t>св.серый/вишня</t>
  </si>
  <si>
    <t>бежевый/сирень</t>
  </si>
  <si>
    <t>св.бирюза</t>
  </si>
  <si>
    <t>фисташка</t>
  </si>
  <si>
    <t>т.фисташка/голубой</t>
  </si>
  <si>
    <t>т.голубой/т.красный</t>
  </si>
  <si>
    <t>т.бирюза/св.серый</t>
  </si>
  <si>
    <t>голубой/оранжевый</t>
  </si>
  <si>
    <t>голубой/фисташка</t>
  </si>
  <si>
    <t>т.голубой/салат</t>
  </si>
  <si>
    <t>св.бирюза/св.серый</t>
  </si>
  <si>
    <t>т.красный/св.серый</t>
  </si>
  <si>
    <t>серый/оранжевый</t>
  </si>
  <si>
    <t>т.фисташка/т.голубой</t>
  </si>
  <si>
    <t>т.бирюза/фисташка</t>
  </si>
  <si>
    <t>сер.голубой/яблоко</t>
  </si>
  <si>
    <t>"Грибок"</t>
  </si>
  <si>
    <t xml:space="preserve">  М. 209</t>
  </si>
  <si>
    <t xml:space="preserve">  М. 243 "Рюкзак"</t>
  </si>
  <si>
    <t>М. 241 "Панда"</t>
  </si>
  <si>
    <t xml:space="preserve"> " Подводная лодка"</t>
  </si>
  <si>
    <t xml:space="preserve">  М. 217 "Цирк"</t>
  </si>
  <si>
    <t>М. 228 "Турбо"</t>
  </si>
  <si>
    <t>М. 216 "Зебра"</t>
  </si>
  <si>
    <t>М. 210</t>
  </si>
  <si>
    <t xml:space="preserve">  М. 211</t>
  </si>
  <si>
    <t>лаванда/т.сирень</t>
  </si>
  <si>
    <t xml:space="preserve">т. красный </t>
  </si>
  <si>
    <t>св.серый/роза new</t>
  </si>
  <si>
    <t>роз./т.малина, new</t>
  </si>
  <si>
    <t>ИТОГО по заказу: руб.</t>
  </si>
  <si>
    <t>М. 226</t>
  </si>
  <si>
    <t>"Цветочек"</t>
  </si>
  <si>
    <t>т. бирюза</t>
  </si>
  <si>
    <t xml:space="preserve">"Мишка" </t>
  </si>
  <si>
    <t>М. 229</t>
  </si>
  <si>
    <t>"Вишенки"</t>
  </si>
  <si>
    <t>Божья коровка</t>
  </si>
  <si>
    <t xml:space="preserve">М. 225 </t>
  </si>
  <si>
    <t>"Черепашка"</t>
  </si>
  <si>
    <t xml:space="preserve">М. 240 </t>
  </si>
  <si>
    <t xml:space="preserve">     М.247 "Лемсики"</t>
  </si>
  <si>
    <t>синий/голубой</t>
  </si>
  <si>
    <t>бирюза/т.синий</t>
  </si>
  <si>
    <t>св.серый/серо-голуб</t>
  </si>
  <si>
    <t>голуб/черника</t>
  </si>
  <si>
    <t>голуб/серый</t>
  </si>
  <si>
    <t>мята/серо-синий</t>
  </si>
  <si>
    <t xml:space="preserve">     М.249 "Сакура" rey duspo</t>
  </si>
  <si>
    <t xml:space="preserve">    М.251"Паук"</t>
  </si>
  <si>
    <t>св.серый/асфальт</t>
  </si>
  <si>
    <t>лайм/асфальт</t>
  </si>
  <si>
    <t>красный/т.синий</t>
  </si>
  <si>
    <t>бирюза/черника</t>
  </si>
  <si>
    <t>оранж/сталь</t>
  </si>
  <si>
    <t>М. 250"Анютины глазки"</t>
  </si>
  <si>
    <t>бежевый</t>
  </si>
  <si>
    <t>мята</t>
  </si>
  <si>
    <t>М. 248 "Лемми маус"</t>
  </si>
  <si>
    <t>розовый/красный</t>
  </si>
  <si>
    <t>сирень/малина</t>
  </si>
  <si>
    <t>св.серый/малина</t>
  </si>
  <si>
    <t>мята/сирень</t>
  </si>
  <si>
    <t>салат/ярко розовый</t>
  </si>
  <si>
    <t>лимон/сирень</t>
  </si>
  <si>
    <t>белый/красный</t>
  </si>
  <si>
    <t>М.252 "Спасатели"</t>
  </si>
  <si>
    <t>лайм/т.сирень</t>
  </si>
  <si>
    <t>ярко оранж./св.сирень</t>
  </si>
  <si>
    <t>желтый/св.сирень</t>
  </si>
  <si>
    <t>розовый/серый</t>
  </si>
  <si>
    <t>сирень/св.красный</t>
  </si>
  <si>
    <t xml:space="preserve">     М. 238 "Листочки"</t>
  </si>
  <si>
    <t>т.голубой/лайм/синий</t>
  </si>
  <si>
    <t>св.голубой/красный</t>
  </si>
  <si>
    <t>т.гол./лайм/оливка</t>
  </si>
  <si>
    <t>св.бирюза/оранж</t>
  </si>
  <si>
    <t xml:space="preserve">    М. 239 " Мышата"</t>
  </si>
  <si>
    <t>св.сирень/т.фиалка</t>
  </si>
  <si>
    <t>св.бирюза/т.бирюза</t>
  </si>
  <si>
    <t>лаванда/т.фиалка</t>
  </si>
  <si>
    <t>фисташка/св.фиалка</t>
  </si>
  <si>
    <t>бежевый/св.красный</t>
  </si>
  <si>
    <t>коралл/красный</t>
  </si>
  <si>
    <t>коралл/сирень</t>
  </si>
  <si>
    <t>св.коралл</t>
  </si>
  <si>
    <t>М. 195 "Стрекоза"</t>
  </si>
  <si>
    <t>синий/бирюза</t>
  </si>
  <si>
    <t>М.196</t>
  </si>
  <si>
    <t>голубой/кирпич</t>
  </si>
  <si>
    <t>синий/красный</t>
  </si>
  <si>
    <t>бирюза/лайм</t>
  </si>
  <si>
    <t>оливка/лайм</t>
  </si>
  <si>
    <t>"НЛО-тарелка"</t>
  </si>
  <si>
    <t xml:space="preserve">М. 197 </t>
  </si>
  <si>
    <t xml:space="preserve"> М.242 Абстракт</t>
  </si>
  <si>
    <t>М.237</t>
  </si>
  <si>
    <t xml:space="preserve">Коллекция ВЕСНА 2015-2016 г.     19.01.2016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</si>
</sst>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5"/>
      <color indexed="9"/>
      <name val="Arial Cyr"/>
      <family val="0"/>
    </font>
    <font>
      <sz val="5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0.5"/>
      <color theme="1"/>
      <name val="Arial Cyr"/>
      <family val="0"/>
    </font>
    <font>
      <b/>
      <sz val="5"/>
      <color theme="0"/>
      <name val="Arial Cyr"/>
      <family val="0"/>
    </font>
    <font>
      <sz val="5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34" borderId="1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34" borderId="3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Font="1" applyBorder="1" applyAlignment="1">
      <alignment/>
    </xf>
    <xf numFmtId="0" fontId="8" fillId="0" borderId="4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55" xfId="0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42" xfId="0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left" vertical="center"/>
    </xf>
    <xf numFmtId="0" fontId="4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6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left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5" fillId="0" borderId="29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18" xfId="0" applyFont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24" xfId="0" applyFont="1" applyFill="1" applyBorder="1" applyAlignment="1">
      <alignment/>
    </xf>
    <xf numFmtId="0" fontId="56" fillId="0" borderId="3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1" xfId="0" applyFont="1" applyFill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8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44" fontId="4" fillId="0" borderId="0" xfId="4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44" fontId="16" fillId="0" borderId="42" xfId="42" applyFont="1" applyFill="1" applyBorder="1" applyAlignment="1">
      <alignment horizontal="center" vertical="center"/>
    </xf>
    <xf numFmtId="44" fontId="16" fillId="0" borderId="50" xfId="42" applyFont="1" applyFill="1" applyBorder="1" applyAlignment="1">
      <alignment horizontal="center" vertical="center"/>
    </xf>
    <xf numFmtId="44" fontId="16" fillId="0" borderId="51" xfId="42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17" fillId="33" borderId="42" xfId="42" applyFont="1" applyFill="1" applyBorder="1" applyAlignment="1">
      <alignment horizontal="center" vertical="center"/>
    </xf>
    <xf numFmtId="44" fontId="17" fillId="33" borderId="50" xfId="42" applyFont="1" applyFill="1" applyBorder="1" applyAlignment="1">
      <alignment horizontal="center" vertical="center"/>
    </xf>
    <xf numFmtId="44" fontId="17" fillId="33" borderId="51" xfId="42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6" fontId="17" fillId="0" borderId="44" xfId="0" applyNumberFormat="1" applyFont="1" applyFill="1" applyBorder="1" applyAlignment="1">
      <alignment horizontal="center"/>
    </xf>
    <xf numFmtId="6" fontId="17" fillId="0" borderId="21" xfId="0" applyNumberFormat="1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16" fillId="0" borderId="42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6" fontId="17" fillId="0" borderId="44" xfId="0" applyNumberFormat="1" applyFont="1" applyFill="1" applyBorder="1" applyAlignment="1">
      <alignment horizontal="center" vertical="center"/>
    </xf>
    <xf numFmtId="6" fontId="17" fillId="0" borderId="21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tabSelected="1" zoomScalePageLayoutView="0" workbookViewId="0" topLeftCell="A1">
      <selection activeCell="AP67" sqref="AP67"/>
    </sheetView>
  </sheetViews>
  <sheetFormatPr defaultColWidth="9.00390625" defaultRowHeight="12.75"/>
  <cols>
    <col min="1" max="1" width="3.875" style="0" customWidth="1"/>
    <col min="2" max="2" width="19.125" style="0" customWidth="1"/>
    <col min="3" max="11" width="4.125" style="0" customWidth="1"/>
    <col min="12" max="12" width="0.74609375" style="0" customWidth="1"/>
    <col min="13" max="13" width="4.125" style="66" customWidth="1"/>
    <col min="14" max="14" width="0.875" style="0" customWidth="1"/>
    <col min="15" max="15" width="2.25390625" style="41" customWidth="1"/>
    <col min="16" max="16" width="19.125" style="0" customWidth="1"/>
    <col min="17" max="22" width="4.125" style="0" customWidth="1"/>
    <col min="23" max="23" width="0.875" style="0" customWidth="1"/>
    <col min="24" max="24" width="4.125" style="19" customWidth="1"/>
    <col min="25" max="25" width="0.875" style="19" customWidth="1"/>
    <col min="26" max="26" width="2.25390625" style="19" customWidth="1"/>
    <col min="27" max="27" width="18.00390625" style="19" customWidth="1"/>
    <col min="28" max="32" width="4.125" style="19" customWidth="1"/>
    <col min="33" max="33" width="1.12109375" style="19" customWidth="1"/>
    <col min="34" max="34" width="4.125" style="19" customWidth="1"/>
    <col min="35" max="35" width="0.875" style="19" customWidth="1"/>
    <col min="36" max="36" width="2.25390625" style="19" customWidth="1"/>
    <col min="37" max="37" width="18.00390625" style="19" bestFit="1" customWidth="1"/>
    <col min="38" max="39" width="4.25390625" style="19" customWidth="1"/>
    <col min="40" max="40" width="4.125" style="19" customWidth="1"/>
    <col min="41" max="41" width="1.00390625" style="82" customWidth="1"/>
    <col min="42" max="42" width="4.125" style="19" customWidth="1"/>
    <col min="43" max="43" width="0.875" style="19" customWidth="1"/>
    <col min="44" max="44" width="2.25390625" style="19" customWidth="1"/>
    <col min="45" max="45" width="15.75390625" style="19" customWidth="1"/>
    <col min="46" max="46" width="4.25390625" style="19" customWidth="1"/>
    <col min="47" max="47" width="4.25390625" style="41" customWidth="1"/>
    <col min="48" max="48" width="0.875" style="19" customWidth="1"/>
    <col min="49" max="49" width="4.125" style="19" customWidth="1"/>
    <col min="51" max="51" width="5.00390625" style="0" customWidth="1"/>
  </cols>
  <sheetData>
    <row r="1" spans="2:49" ht="20.25">
      <c r="B1" s="396" t="s">
        <v>170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</row>
    <row r="2" spans="2:49" ht="6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7"/>
      <c r="N2" s="6"/>
      <c r="O2" s="3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09"/>
      <c r="AP2" s="6"/>
      <c r="AQ2" s="6"/>
      <c r="AR2" s="6"/>
      <c r="AS2" s="6"/>
      <c r="AT2" s="6"/>
      <c r="AU2" s="39"/>
      <c r="AV2" s="6"/>
      <c r="AW2" s="6"/>
    </row>
    <row r="3" spans="1:50" ht="16.5" thickBot="1">
      <c r="A3" s="374"/>
      <c r="B3" s="137">
        <v>2200</v>
      </c>
      <c r="C3" s="323" t="s">
        <v>114</v>
      </c>
      <c r="D3" s="323"/>
      <c r="E3" s="323"/>
      <c r="F3" s="323"/>
      <c r="G3" s="323"/>
      <c r="H3" s="323"/>
      <c r="I3" s="323"/>
      <c r="J3" s="323"/>
      <c r="K3" s="324"/>
      <c r="L3" s="7"/>
      <c r="M3" s="67"/>
      <c r="N3" s="7"/>
      <c r="O3" s="331"/>
      <c r="P3" s="135">
        <v>1950</v>
      </c>
      <c r="Q3" s="325" t="s">
        <v>168</v>
      </c>
      <c r="R3" s="326"/>
      <c r="S3" s="326"/>
      <c r="T3" s="327"/>
      <c r="U3" s="15"/>
      <c r="V3" s="15"/>
      <c r="W3" s="242"/>
      <c r="X3" s="1"/>
      <c r="Y3" s="1"/>
      <c r="Z3" s="331"/>
      <c r="AA3" s="134">
        <v>1950</v>
      </c>
      <c r="AB3" s="325" t="s">
        <v>95</v>
      </c>
      <c r="AC3" s="326"/>
      <c r="AD3" s="326"/>
      <c r="AE3" s="326"/>
      <c r="AF3" s="327"/>
      <c r="AG3" s="20"/>
      <c r="AH3" s="20"/>
      <c r="AI3" s="1"/>
      <c r="AJ3" s="331"/>
      <c r="AK3" s="132">
        <v>1950</v>
      </c>
      <c r="AL3" s="366" t="s">
        <v>104</v>
      </c>
      <c r="AM3" s="382"/>
      <c r="AN3" s="367"/>
      <c r="AO3" s="1"/>
      <c r="AP3" s="52"/>
      <c r="AQ3" s="52"/>
      <c r="AR3" s="331"/>
      <c r="AS3" s="138">
        <v>1850</v>
      </c>
      <c r="AT3" s="338" t="s">
        <v>48</v>
      </c>
      <c r="AU3" s="340"/>
      <c r="AV3" s="1"/>
      <c r="AW3" s="1"/>
      <c r="AX3" s="2"/>
    </row>
    <row r="4" spans="1:50" s="13" customFormat="1" ht="12" customHeight="1" thickBot="1">
      <c r="A4" s="375"/>
      <c r="B4" s="192" t="s">
        <v>0</v>
      </c>
      <c r="C4" s="193">
        <v>80</v>
      </c>
      <c r="D4" s="122">
        <v>86</v>
      </c>
      <c r="E4" s="122">
        <v>92</v>
      </c>
      <c r="F4" s="122">
        <v>98</v>
      </c>
      <c r="G4" s="122">
        <v>104</v>
      </c>
      <c r="H4" s="122">
        <v>110</v>
      </c>
      <c r="I4" s="122">
        <v>116</v>
      </c>
      <c r="J4" s="122">
        <v>122</v>
      </c>
      <c r="K4" s="146">
        <v>128</v>
      </c>
      <c r="L4" s="12"/>
      <c r="M4" s="22"/>
      <c r="N4" s="12"/>
      <c r="O4" s="337"/>
      <c r="P4" s="38" t="s">
        <v>0</v>
      </c>
      <c r="Q4" s="80">
        <v>80</v>
      </c>
      <c r="R4" s="84">
        <v>86</v>
      </c>
      <c r="S4" s="84">
        <v>92</v>
      </c>
      <c r="T4" s="81">
        <v>98</v>
      </c>
      <c r="U4" s="15"/>
      <c r="V4" s="239"/>
      <c r="W4" s="243"/>
      <c r="X4" s="15"/>
      <c r="Y4" s="15"/>
      <c r="Z4" s="337"/>
      <c r="AA4" s="63" t="s">
        <v>0</v>
      </c>
      <c r="AB4" s="80">
        <v>80</v>
      </c>
      <c r="AC4" s="84">
        <v>86</v>
      </c>
      <c r="AD4" s="84">
        <v>92</v>
      </c>
      <c r="AE4" s="84">
        <v>98</v>
      </c>
      <c r="AF4" s="81">
        <v>104</v>
      </c>
      <c r="AG4" s="20"/>
      <c r="AH4" s="234"/>
      <c r="AI4" s="1"/>
      <c r="AJ4" s="337"/>
      <c r="AK4" s="38" t="s">
        <v>105</v>
      </c>
      <c r="AL4" s="80">
        <v>80</v>
      </c>
      <c r="AM4" s="84">
        <v>86</v>
      </c>
      <c r="AN4" s="81">
        <v>92</v>
      </c>
      <c r="AO4" s="1"/>
      <c r="AP4" s="53"/>
      <c r="AQ4" s="53"/>
      <c r="AR4" s="337"/>
      <c r="AS4" s="18" t="s">
        <v>47</v>
      </c>
      <c r="AT4" s="404">
        <v>98</v>
      </c>
      <c r="AU4" s="405"/>
      <c r="AV4" s="15"/>
      <c r="AW4" s="15"/>
      <c r="AX4" s="234"/>
    </row>
    <row r="5" spans="1:50" ht="13.5" customHeight="1">
      <c r="A5" s="189">
        <v>1</v>
      </c>
      <c r="B5" s="92" t="s">
        <v>115</v>
      </c>
      <c r="C5" s="194"/>
      <c r="D5" s="75"/>
      <c r="E5" s="75"/>
      <c r="F5" s="75"/>
      <c r="G5" s="75"/>
      <c r="H5" s="75"/>
      <c r="I5" s="75"/>
      <c r="J5" s="75"/>
      <c r="K5" s="182"/>
      <c r="L5" s="12"/>
      <c r="M5" s="22"/>
      <c r="N5" s="12"/>
      <c r="O5" s="55">
        <v>1</v>
      </c>
      <c r="P5" s="254" t="s">
        <v>146</v>
      </c>
      <c r="Q5" s="5"/>
      <c r="R5" s="74"/>
      <c r="S5" s="255">
        <v>0</v>
      </c>
      <c r="T5" s="256">
        <v>0</v>
      </c>
      <c r="U5" s="53"/>
      <c r="V5" s="53"/>
      <c r="W5" s="243"/>
      <c r="X5" s="15"/>
      <c r="Y5" s="15"/>
      <c r="Z5" s="71">
        <v>1</v>
      </c>
      <c r="AA5" s="60" t="s">
        <v>23</v>
      </c>
      <c r="AB5" s="95"/>
      <c r="AC5" s="74"/>
      <c r="AD5" s="93"/>
      <c r="AE5" s="255">
        <v>0</v>
      </c>
      <c r="AF5" s="115">
        <v>0</v>
      </c>
      <c r="AG5" s="20"/>
      <c r="AH5" s="20"/>
      <c r="AI5" s="15"/>
      <c r="AJ5" s="71">
        <v>1</v>
      </c>
      <c r="AK5" s="94" t="s">
        <v>8</v>
      </c>
      <c r="AL5" s="126"/>
      <c r="AM5" s="93"/>
      <c r="AN5" s="111">
        <v>0</v>
      </c>
      <c r="AO5" s="14"/>
      <c r="AP5" s="50"/>
      <c r="AQ5" s="50"/>
      <c r="AR5" s="71">
        <v>2</v>
      </c>
      <c r="AS5" s="94" t="s">
        <v>19</v>
      </c>
      <c r="AT5" s="349"/>
      <c r="AU5" s="350"/>
      <c r="AV5" s="58"/>
      <c r="AW5" s="15"/>
      <c r="AX5" s="2"/>
    </row>
    <row r="6" spans="1:50" ht="13.5" customHeight="1">
      <c r="A6" s="190">
        <v>2</v>
      </c>
      <c r="B6" s="61" t="s">
        <v>116</v>
      </c>
      <c r="C6" s="195"/>
      <c r="D6" s="72"/>
      <c r="E6" s="72"/>
      <c r="F6" s="72"/>
      <c r="G6" s="72"/>
      <c r="H6" s="72"/>
      <c r="I6" s="72"/>
      <c r="J6" s="72"/>
      <c r="K6" s="73"/>
      <c r="L6" s="12"/>
      <c r="M6" s="22"/>
      <c r="N6" s="12"/>
      <c r="O6" s="25">
        <v>2</v>
      </c>
      <c r="P6" s="35" t="s">
        <v>147</v>
      </c>
      <c r="Q6" s="4"/>
      <c r="R6" s="72"/>
      <c r="S6" s="72"/>
      <c r="T6" s="73"/>
      <c r="U6" s="53"/>
      <c r="V6" s="53"/>
      <c r="W6" s="243"/>
      <c r="X6" s="15"/>
      <c r="Y6" s="15"/>
      <c r="Z6" s="25">
        <v>2</v>
      </c>
      <c r="AA6" s="92" t="s">
        <v>10</v>
      </c>
      <c r="AB6" s="4"/>
      <c r="AC6" s="72"/>
      <c r="AD6" s="257">
        <v>0</v>
      </c>
      <c r="AE6" s="257">
        <v>0</v>
      </c>
      <c r="AF6" s="116">
        <v>0</v>
      </c>
      <c r="AG6" s="20"/>
      <c r="AH6" s="20"/>
      <c r="AI6" s="14"/>
      <c r="AJ6" s="25">
        <v>2</v>
      </c>
      <c r="AK6" s="77" t="s">
        <v>28</v>
      </c>
      <c r="AL6" s="90"/>
      <c r="AM6" s="86"/>
      <c r="AN6" s="88"/>
      <c r="AO6" s="15"/>
      <c r="AP6" s="50"/>
      <c r="AQ6" s="50"/>
      <c r="AR6" s="25">
        <v>4</v>
      </c>
      <c r="AS6" s="78" t="s">
        <v>9</v>
      </c>
      <c r="AT6" s="335"/>
      <c r="AU6" s="336"/>
      <c r="AV6" s="58"/>
      <c r="AW6" s="15"/>
      <c r="AX6" s="2"/>
    </row>
    <row r="7" spans="1:50" ht="13.5" customHeight="1" thickBot="1">
      <c r="A7" s="190">
        <v>3</v>
      </c>
      <c r="B7" s="61" t="s">
        <v>117</v>
      </c>
      <c r="C7" s="195"/>
      <c r="D7" s="72"/>
      <c r="E7" s="72"/>
      <c r="F7" s="72"/>
      <c r="G7" s="72"/>
      <c r="H7" s="72"/>
      <c r="I7" s="72"/>
      <c r="J7" s="72"/>
      <c r="K7" s="144"/>
      <c r="L7" s="12"/>
      <c r="M7" s="22"/>
      <c r="N7" s="12"/>
      <c r="O7" s="25">
        <v>3</v>
      </c>
      <c r="P7" s="35" t="s">
        <v>87</v>
      </c>
      <c r="Q7" s="4"/>
      <c r="R7" s="72"/>
      <c r="S7" s="257">
        <v>0</v>
      </c>
      <c r="T7" s="258">
        <v>0</v>
      </c>
      <c r="U7" s="53"/>
      <c r="V7" s="1"/>
      <c r="W7" s="243"/>
      <c r="X7" s="15"/>
      <c r="Y7" s="15"/>
      <c r="Z7" s="25">
        <v>3</v>
      </c>
      <c r="AA7" s="61" t="s">
        <v>34</v>
      </c>
      <c r="AB7" s="4"/>
      <c r="AC7" s="72"/>
      <c r="AD7" s="257">
        <v>0</v>
      </c>
      <c r="AE7" s="109">
        <v>0</v>
      </c>
      <c r="AF7" s="116">
        <v>0</v>
      </c>
      <c r="AG7" s="20"/>
      <c r="AH7" s="20"/>
      <c r="AI7" s="15"/>
      <c r="AJ7" s="25">
        <v>3</v>
      </c>
      <c r="AK7" s="77" t="s">
        <v>9</v>
      </c>
      <c r="AL7" s="90"/>
      <c r="AM7" s="86"/>
      <c r="AN7" s="88"/>
      <c r="AO7" s="15"/>
      <c r="AP7" s="442">
        <f>AP8*AK3</f>
        <v>0</v>
      </c>
      <c r="AQ7" s="50"/>
      <c r="AR7" s="25">
        <v>7</v>
      </c>
      <c r="AS7" s="78" t="s">
        <v>24</v>
      </c>
      <c r="AT7" s="335"/>
      <c r="AU7" s="336"/>
      <c r="AV7" s="59"/>
      <c r="AW7" s="442">
        <f>AW8*AS3</f>
        <v>0</v>
      </c>
      <c r="AX7" s="2"/>
    </row>
    <row r="8" spans="1:50" ht="13.5" customHeight="1" thickBot="1">
      <c r="A8" s="190">
        <v>4</v>
      </c>
      <c r="B8" s="61" t="s">
        <v>118</v>
      </c>
      <c r="C8" s="195"/>
      <c r="D8" s="72"/>
      <c r="E8" s="72"/>
      <c r="F8" s="72"/>
      <c r="G8" s="72"/>
      <c r="H8" s="72"/>
      <c r="I8" s="72"/>
      <c r="J8" s="72"/>
      <c r="K8" s="144"/>
      <c r="L8" s="12"/>
      <c r="M8" s="22"/>
      <c r="N8" s="12"/>
      <c r="O8" s="25">
        <v>4</v>
      </c>
      <c r="P8" s="259" t="s">
        <v>63</v>
      </c>
      <c r="Q8" s="4"/>
      <c r="R8" s="72"/>
      <c r="S8" s="86"/>
      <c r="T8" s="88"/>
      <c r="U8" s="53"/>
      <c r="V8" s="53"/>
      <c r="W8" s="243"/>
      <c r="X8" s="15"/>
      <c r="Y8" s="15"/>
      <c r="Z8" s="25">
        <v>4</v>
      </c>
      <c r="AA8" s="85" t="s">
        <v>2</v>
      </c>
      <c r="AB8" s="4"/>
      <c r="AC8" s="72"/>
      <c r="AD8" s="86"/>
      <c r="AE8" s="86"/>
      <c r="AF8" s="116">
        <v>0</v>
      </c>
      <c r="AG8" s="20"/>
      <c r="AH8" s="20"/>
      <c r="AI8" s="14"/>
      <c r="AJ8" s="40">
        <v>7</v>
      </c>
      <c r="AK8" s="79" t="s">
        <v>6</v>
      </c>
      <c r="AL8" s="89"/>
      <c r="AM8" s="87"/>
      <c r="AN8" s="250">
        <v>0</v>
      </c>
      <c r="AO8" s="50"/>
      <c r="AP8" s="17">
        <f>SUM(AL5:AN8)</f>
        <v>0</v>
      </c>
      <c r="AQ8" s="50"/>
      <c r="AR8" s="40">
        <v>8</v>
      </c>
      <c r="AS8" s="79" t="s">
        <v>2</v>
      </c>
      <c r="AT8" s="333"/>
      <c r="AU8" s="334"/>
      <c r="AV8" s="58"/>
      <c r="AW8" s="17">
        <f>SUM(AT5:AU8)</f>
        <v>0</v>
      </c>
      <c r="AX8" s="2"/>
    </row>
    <row r="9" spans="1:50" ht="13.5" customHeight="1" thickBot="1">
      <c r="A9" s="190">
        <v>5</v>
      </c>
      <c r="B9" s="61" t="s">
        <v>119</v>
      </c>
      <c r="C9" s="195"/>
      <c r="D9" s="72"/>
      <c r="E9" s="72"/>
      <c r="F9" s="72"/>
      <c r="G9" s="72"/>
      <c r="H9" s="72"/>
      <c r="I9" s="72"/>
      <c r="J9" s="72"/>
      <c r="K9" s="144"/>
      <c r="L9" s="12"/>
      <c r="M9" s="441">
        <f>M10*B3</f>
        <v>0</v>
      </c>
      <c r="N9" s="12"/>
      <c r="O9" s="25">
        <v>5</v>
      </c>
      <c r="P9" s="35" t="s">
        <v>148</v>
      </c>
      <c r="Q9" s="4"/>
      <c r="R9" s="72"/>
      <c r="S9" s="86"/>
      <c r="T9" s="88"/>
      <c r="U9" s="1"/>
      <c r="V9" s="442">
        <f>V10*P3</f>
        <v>0</v>
      </c>
      <c r="W9" s="243"/>
      <c r="X9" s="15"/>
      <c r="Y9" s="15"/>
      <c r="Z9" s="25">
        <v>5</v>
      </c>
      <c r="AA9" s="61" t="s">
        <v>20</v>
      </c>
      <c r="AB9" s="4"/>
      <c r="AC9" s="72"/>
      <c r="AD9" s="86"/>
      <c r="AE9" s="86"/>
      <c r="AF9" s="258">
        <v>0</v>
      </c>
      <c r="AG9" s="20"/>
      <c r="AH9" s="20"/>
      <c r="AI9" s="14"/>
      <c r="AJ9" s="2"/>
      <c r="AK9" s="2"/>
      <c r="AL9" s="341"/>
      <c r="AM9" s="341"/>
      <c r="AN9" s="50"/>
      <c r="AO9" s="50"/>
      <c r="AP9" s="15"/>
      <c r="AQ9" s="50"/>
      <c r="AR9" s="14"/>
      <c r="AS9" s="23"/>
      <c r="AT9" s="341"/>
      <c r="AU9" s="341"/>
      <c r="AV9" s="58"/>
      <c r="AW9" s="15"/>
      <c r="AX9" s="2"/>
    </row>
    <row r="10" spans="1:50" ht="13.5" customHeight="1" thickBot="1">
      <c r="A10" s="188">
        <v>6</v>
      </c>
      <c r="B10" s="102" t="s">
        <v>120</v>
      </c>
      <c r="C10" s="196"/>
      <c r="D10" s="10"/>
      <c r="E10" s="10"/>
      <c r="F10" s="10"/>
      <c r="G10" s="10"/>
      <c r="H10" s="10"/>
      <c r="I10" s="10"/>
      <c r="J10" s="10"/>
      <c r="K10" s="191"/>
      <c r="L10" s="12"/>
      <c r="M10" s="17">
        <f>SUM(C5:K10)</f>
        <v>0</v>
      </c>
      <c r="N10" s="12"/>
      <c r="O10" s="40">
        <v>6</v>
      </c>
      <c r="P10" s="252" t="s">
        <v>149</v>
      </c>
      <c r="Q10" s="9"/>
      <c r="R10" s="10"/>
      <c r="S10" s="87"/>
      <c r="T10" s="100"/>
      <c r="U10" s="235"/>
      <c r="V10" s="17">
        <f>SUM(Q5:T10)</f>
        <v>0</v>
      </c>
      <c r="W10" s="243"/>
      <c r="Y10" s="15"/>
      <c r="Z10" s="25">
        <v>6</v>
      </c>
      <c r="AA10" s="61" t="s">
        <v>11</v>
      </c>
      <c r="AB10" s="4"/>
      <c r="AC10" s="72"/>
      <c r="AD10" s="72"/>
      <c r="AE10" s="86"/>
      <c r="AF10" s="88"/>
      <c r="AG10" s="20"/>
      <c r="AH10" s="442">
        <f>AH11*AA3</f>
        <v>0</v>
      </c>
      <c r="AI10" s="15"/>
      <c r="AJ10" s="20"/>
      <c r="AK10" s="20"/>
      <c r="AL10" s="20"/>
      <c r="AM10" s="20"/>
      <c r="AN10" s="50"/>
      <c r="AO10" s="50"/>
      <c r="AP10" s="50"/>
      <c r="AQ10" s="50"/>
      <c r="AR10" s="14"/>
      <c r="AS10" s="23"/>
      <c r="AT10" s="341"/>
      <c r="AU10" s="341"/>
      <c r="AV10" s="58"/>
      <c r="AW10" s="20"/>
      <c r="AX10" s="2"/>
    </row>
    <row r="11" spans="1:50" ht="12.75" customHeight="1" thickBot="1">
      <c r="A11" s="43"/>
      <c r="B11" s="23"/>
      <c r="C11" s="15"/>
      <c r="D11" s="163"/>
      <c r="E11" s="50"/>
      <c r="F11" s="50"/>
      <c r="G11" s="50"/>
      <c r="H11" s="50"/>
      <c r="I11" s="50"/>
      <c r="J11" s="50"/>
      <c r="K11" s="50"/>
      <c r="L11" s="12"/>
      <c r="N11" s="12"/>
      <c r="O11" s="232"/>
      <c r="P11" s="2"/>
      <c r="Q11" s="2"/>
      <c r="R11" s="2"/>
      <c r="S11" s="2"/>
      <c r="T11" s="2"/>
      <c r="U11" s="2"/>
      <c r="V11" s="50"/>
      <c r="W11" s="243"/>
      <c r="X11" s="20"/>
      <c r="Y11" s="15"/>
      <c r="Z11" s="40">
        <v>7</v>
      </c>
      <c r="AA11" s="62" t="s">
        <v>13</v>
      </c>
      <c r="AB11" s="9"/>
      <c r="AC11" s="10"/>
      <c r="AD11" s="87"/>
      <c r="AE11" s="87"/>
      <c r="AF11" s="250">
        <v>0</v>
      </c>
      <c r="AG11" s="234"/>
      <c r="AH11" s="17">
        <f>SUM(AB5:AF11)</f>
        <v>0</v>
      </c>
      <c r="AI11" s="15"/>
      <c r="AJ11" s="20"/>
      <c r="AK11" s="20"/>
      <c r="AL11" s="20"/>
      <c r="AM11" s="20"/>
      <c r="AN11" s="50"/>
      <c r="AO11" s="50"/>
      <c r="AP11" s="15"/>
      <c r="AQ11" s="50"/>
      <c r="AR11" s="20"/>
      <c r="AS11" s="20"/>
      <c r="AT11" s="20"/>
      <c r="AU11" s="232"/>
      <c r="AV11" s="58"/>
      <c r="AW11" s="15"/>
      <c r="AX11" s="2"/>
    </row>
    <row r="12" spans="2:50" ht="5.25" customHeight="1" thickBo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2"/>
      <c r="N12" s="12"/>
      <c r="O12" s="232"/>
      <c r="P12" s="2"/>
      <c r="Q12" s="2"/>
      <c r="R12" s="2"/>
      <c r="S12" s="233"/>
      <c r="T12" s="2"/>
      <c r="U12" s="2"/>
      <c r="V12" s="2"/>
      <c r="W12" s="243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"/>
      <c r="AV12" s="15"/>
      <c r="AW12" s="15"/>
      <c r="AX12" s="2"/>
    </row>
    <row r="13" spans="1:50" s="13" customFormat="1" ht="16.5" thickBot="1">
      <c r="A13" s="331"/>
      <c r="B13" s="137">
        <v>2200</v>
      </c>
      <c r="C13" s="323" t="s">
        <v>121</v>
      </c>
      <c r="D13" s="323"/>
      <c r="E13" s="323"/>
      <c r="F13" s="323"/>
      <c r="G13" s="323"/>
      <c r="H13" s="323"/>
      <c r="I13" s="323"/>
      <c r="J13" s="323"/>
      <c r="K13" s="324"/>
      <c r="L13" s="12"/>
      <c r="M13" s="22"/>
      <c r="N13" s="12"/>
      <c r="O13" s="316"/>
      <c r="P13" s="137">
        <v>1950</v>
      </c>
      <c r="Q13" s="83" t="s">
        <v>150</v>
      </c>
      <c r="R13" s="141"/>
      <c r="S13" s="141"/>
      <c r="T13" s="141"/>
      <c r="U13" s="141"/>
      <c r="V13" s="142"/>
      <c r="W13" s="243"/>
      <c r="X13" s="15"/>
      <c r="Y13" s="15"/>
      <c r="Z13" s="331"/>
      <c r="AA13" s="135">
        <v>1950</v>
      </c>
      <c r="AB13" s="325" t="s">
        <v>92</v>
      </c>
      <c r="AC13" s="326"/>
      <c r="AD13" s="326"/>
      <c r="AE13" s="326"/>
      <c r="AF13" s="327"/>
      <c r="AG13" s="3"/>
      <c r="AH13" s="3"/>
      <c r="AI13" s="15"/>
      <c r="AJ13" s="331"/>
      <c r="AK13" s="135">
        <v>1950</v>
      </c>
      <c r="AL13" s="366" t="s">
        <v>108</v>
      </c>
      <c r="AM13" s="367"/>
      <c r="AN13" s="16"/>
      <c r="AO13" s="16"/>
      <c r="AP13" s="15"/>
      <c r="AQ13" s="15"/>
      <c r="AR13" s="316"/>
      <c r="AS13" s="135">
        <v>1850</v>
      </c>
      <c r="AT13" s="392" t="s">
        <v>40</v>
      </c>
      <c r="AU13" s="393"/>
      <c r="AV13" s="234"/>
      <c r="AW13" s="234"/>
      <c r="AX13" s="234"/>
    </row>
    <row r="14" spans="1:50" s="13" customFormat="1" ht="12" customHeight="1" thickBot="1">
      <c r="A14" s="337"/>
      <c r="B14" s="192" t="s">
        <v>0</v>
      </c>
      <c r="C14" s="193">
        <v>80</v>
      </c>
      <c r="D14" s="122">
        <v>86</v>
      </c>
      <c r="E14" s="122">
        <v>92</v>
      </c>
      <c r="F14" s="122">
        <v>98</v>
      </c>
      <c r="G14" s="122">
        <v>104</v>
      </c>
      <c r="H14" s="122">
        <v>110</v>
      </c>
      <c r="I14" s="122">
        <v>116</v>
      </c>
      <c r="J14" s="122">
        <v>122</v>
      </c>
      <c r="K14" s="146">
        <v>128</v>
      </c>
      <c r="L14" s="12"/>
      <c r="M14" s="22"/>
      <c r="N14" s="12"/>
      <c r="O14" s="317"/>
      <c r="P14" s="63" t="s">
        <v>0</v>
      </c>
      <c r="Q14" s="80">
        <v>80</v>
      </c>
      <c r="R14" s="84">
        <v>86</v>
      </c>
      <c r="S14" s="84">
        <v>92</v>
      </c>
      <c r="T14" s="84">
        <v>98</v>
      </c>
      <c r="U14" s="84">
        <v>104</v>
      </c>
      <c r="V14" s="81">
        <v>110</v>
      </c>
      <c r="W14" s="243"/>
      <c r="X14" s="15"/>
      <c r="Y14" s="15"/>
      <c r="Z14" s="337"/>
      <c r="AA14" s="34" t="s">
        <v>0</v>
      </c>
      <c r="AB14" s="80">
        <v>80</v>
      </c>
      <c r="AC14" s="84">
        <v>86</v>
      </c>
      <c r="AD14" s="84">
        <v>92</v>
      </c>
      <c r="AE14" s="84">
        <v>98</v>
      </c>
      <c r="AF14" s="81">
        <v>104</v>
      </c>
      <c r="AG14" s="1"/>
      <c r="AH14" s="1"/>
      <c r="AI14" s="15"/>
      <c r="AJ14" s="337"/>
      <c r="AK14" s="34" t="s">
        <v>107</v>
      </c>
      <c r="AL14" s="80">
        <v>80</v>
      </c>
      <c r="AM14" s="81">
        <v>86</v>
      </c>
      <c r="AN14" s="234"/>
      <c r="AO14" s="234"/>
      <c r="AP14" s="15"/>
      <c r="AQ14" s="15"/>
      <c r="AR14" s="398"/>
      <c r="AS14" s="49" t="s">
        <v>39</v>
      </c>
      <c r="AT14" s="333">
        <v>80</v>
      </c>
      <c r="AU14" s="334"/>
      <c r="AV14" s="234"/>
      <c r="AW14" s="234"/>
      <c r="AX14" s="234"/>
    </row>
    <row r="15" spans="1:50" ht="13.5" customHeight="1">
      <c r="A15" s="55">
        <v>1</v>
      </c>
      <c r="B15" s="92"/>
      <c r="C15" s="194"/>
      <c r="D15" s="75"/>
      <c r="E15" s="75"/>
      <c r="F15" s="75"/>
      <c r="G15" s="75"/>
      <c r="H15" s="75"/>
      <c r="I15" s="75"/>
      <c r="J15" s="75"/>
      <c r="K15" s="182"/>
      <c r="L15" s="12"/>
      <c r="M15" s="22"/>
      <c r="N15" s="12"/>
      <c r="O15" s="57">
        <v>1</v>
      </c>
      <c r="P15" s="60" t="s">
        <v>21</v>
      </c>
      <c r="Q15" s="76"/>
      <c r="R15" s="75"/>
      <c r="S15" s="75"/>
      <c r="T15" s="75"/>
      <c r="U15" s="75"/>
      <c r="V15" s="260">
        <v>0</v>
      </c>
      <c r="W15" s="243"/>
      <c r="X15" s="15"/>
      <c r="Y15" s="15"/>
      <c r="Z15" s="55">
        <v>1</v>
      </c>
      <c r="AA15" s="30" t="s">
        <v>58</v>
      </c>
      <c r="AB15" s="5"/>
      <c r="AC15" s="74"/>
      <c r="AD15" s="93"/>
      <c r="AE15" s="93"/>
      <c r="AF15" s="166"/>
      <c r="AG15" s="50"/>
      <c r="AH15" s="50"/>
      <c r="AI15" s="15"/>
      <c r="AJ15" s="71">
        <v>1</v>
      </c>
      <c r="AK15" s="60" t="s">
        <v>23</v>
      </c>
      <c r="AL15" s="5"/>
      <c r="AM15" s="256">
        <v>0</v>
      </c>
      <c r="AN15" s="20"/>
      <c r="AO15" s="20"/>
      <c r="AP15" s="15"/>
      <c r="AQ15" s="15"/>
      <c r="AR15" s="69">
        <v>1</v>
      </c>
      <c r="AS15" s="54" t="s">
        <v>8</v>
      </c>
      <c r="AT15" s="349"/>
      <c r="AU15" s="350"/>
      <c r="AV15" s="20"/>
      <c r="AW15" s="20"/>
      <c r="AX15" s="2"/>
    </row>
    <row r="16" spans="1:50" ht="13.5" customHeight="1" thickBot="1">
      <c r="A16" s="25">
        <v>2</v>
      </c>
      <c r="B16" s="61"/>
      <c r="C16" s="195"/>
      <c r="D16" s="72"/>
      <c r="E16" s="72"/>
      <c r="F16" s="72"/>
      <c r="G16" s="72"/>
      <c r="H16" s="72"/>
      <c r="I16" s="72"/>
      <c r="J16" s="72"/>
      <c r="K16" s="73"/>
      <c r="L16" s="12"/>
      <c r="M16" s="22"/>
      <c r="N16" s="12"/>
      <c r="O16" s="42">
        <v>2</v>
      </c>
      <c r="P16" s="101" t="s">
        <v>151</v>
      </c>
      <c r="Q16" s="4"/>
      <c r="R16" s="72"/>
      <c r="S16" s="72"/>
      <c r="T16" s="72"/>
      <c r="U16" s="75"/>
      <c r="V16" s="143"/>
      <c r="W16" s="243"/>
      <c r="X16" s="15"/>
      <c r="Y16" s="15"/>
      <c r="Z16" s="25">
        <v>2</v>
      </c>
      <c r="AA16" s="31" t="s">
        <v>77</v>
      </c>
      <c r="AB16" s="4"/>
      <c r="AC16" s="72"/>
      <c r="AD16" s="86"/>
      <c r="AE16" s="86"/>
      <c r="AF16" s="88"/>
      <c r="AG16" s="50"/>
      <c r="AH16" s="50"/>
      <c r="AI16" s="15"/>
      <c r="AJ16" s="25">
        <v>2</v>
      </c>
      <c r="AK16" s="61" t="s">
        <v>24</v>
      </c>
      <c r="AL16" s="4"/>
      <c r="AM16" s="258">
        <v>0</v>
      </c>
      <c r="AN16" s="20"/>
      <c r="AO16" s="20"/>
      <c r="AP16" s="15"/>
      <c r="AQ16" s="15"/>
      <c r="AR16" s="70">
        <v>2</v>
      </c>
      <c r="AS16" s="36" t="s">
        <v>19</v>
      </c>
      <c r="AT16" s="335"/>
      <c r="AU16" s="336"/>
      <c r="AV16" s="20"/>
      <c r="AW16" s="442">
        <f>AW17*AS13</f>
        <v>0</v>
      </c>
      <c r="AX16" s="2"/>
    </row>
    <row r="17" spans="1:50" ht="13.5" customHeight="1" thickBot="1">
      <c r="A17" s="25">
        <v>3</v>
      </c>
      <c r="B17" s="61"/>
      <c r="C17" s="195"/>
      <c r="D17" s="72"/>
      <c r="E17" s="72"/>
      <c r="F17" s="72"/>
      <c r="G17" s="72"/>
      <c r="H17" s="72"/>
      <c r="I17" s="72"/>
      <c r="J17" s="72"/>
      <c r="K17" s="144"/>
      <c r="L17" s="12"/>
      <c r="M17" s="22"/>
      <c r="N17" s="12"/>
      <c r="O17" s="42">
        <v>3</v>
      </c>
      <c r="P17" s="101" t="s">
        <v>152</v>
      </c>
      <c r="Q17" s="4"/>
      <c r="R17" s="72"/>
      <c r="S17" s="72"/>
      <c r="T17" s="72"/>
      <c r="U17" s="75"/>
      <c r="V17" s="143"/>
      <c r="W17" s="243"/>
      <c r="X17" s="15"/>
      <c r="Y17" s="15"/>
      <c r="Z17" s="25">
        <v>3</v>
      </c>
      <c r="AA17" s="31" t="s">
        <v>78</v>
      </c>
      <c r="AB17" s="4"/>
      <c r="AC17" s="72"/>
      <c r="AD17" s="86"/>
      <c r="AE17" s="86"/>
      <c r="AF17" s="258">
        <v>0</v>
      </c>
      <c r="AG17" s="50"/>
      <c r="AH17" s="50"/>
      <c r="AI17" s="15"/>
      <c r="AJ17" s="25">
        <v>3</v>
      </c>
      <c r="AK17" s="61" t="s">
        <v>13</v>
      </c>
      <c r="AL17" s="4"/>
      <c r="AM17" s="73"/>
      <c r="AN17" s="20"/>
      <c r="AO17" s="20"/>
      <c r="AP17" s="15"/>
      <c r="AQ17" s="15"/>
      <c r="AR17" s="68">
        <v>3</v>
      </c>
      <c r="AS17" s="37" t="s">
        <v>2</v>
      </c>
      <c r="AT17" s="333"/>
      <c r="AU17" s="334"/>
      <c r="AV17" s="20"/>
      <c r="AW17" s="17">
        <f>SUM(AT15:AU17)</f>
        <v>0</v>
      </c>
      <c r="AX17" s="2"/>
    </row>
    <row r="18" spans="1:50" ht="13.5" customHeight="1">
      <c r="A18" s="25">
        <v>4</v>
      </c>
      <c r="B18" s="61"/>
      <c r="C18" s="195"/>
      <c r="D18" s="72"/>
      <c r="E18" s="72"/>
      <c r="F18" s="72"/>
      <c r="G18" s="72"/>
      <c r="H18" s="72"/>
      <c r="I18" s="72"/>
      <c r="J18" s="72"/>
      <c r="K18" s="144"/>
      <c r="L18" s="12"/>
      <c r="M18" s="22"/>
      <c r="N18" s="12"/>
      <c r="O18" s="42">
        <v>4</v>
      </c>
      <c r="P18" s="85" t="s">
        <v>153</v>
      </c>
      <c r="Q18" s="4"/>
      <c r="R18" s="72"/>
      <c r="S18" s="72"/>
      <c r="T18" s="72"/>
      <c r="U18" s="75"/>
      <c r="V18" s="260">
        <v>0</v>
      </c>
      <c r="W18" s="243"/>
      <c r="X18" s="15"/>
      <c r="Y18" s="15"/>
      <c r="Z18" s="25">
        <v>4</v>
      </c>
      <c r="AA18" s="32" t="s">
        <v>79</v>
      </c>
      <c r="AB18" s="4"/>
      <c r="AC18" s="72"/>
      <c r="AD18" s="86"/>
      <c r="AE18" s="86"/>
      <c r="AF18" s="88"/>
      <c r="AG18" s="50"/>
      <c r="AH18" s="50"/>
      <c r="AI18" s="15"/>
      <c r="AJ18" s="25">
        <v>5</v>
      </c>
      <c r="AK18" s="61" t="s">
        <v>4</v>
      </c>
      <c r="AL18" s="112">
        <v>0</v>
      </c>
      <c r="AM18" s="73"/>
      <c r="AN18" s="20"/>
      <c r="AO18" s="20"/>
      <c r="AP18" s="15"/>
      <c r="AQ18" s="15"/>
      <c r="AR18" s="123"/>
      <c r="AS18" s="23"/>
      <c r="AT18" s="341"/>
      <c r="AU18" s="341"/>
      <c r="AV18" s="20"/>
      <c r="AW18" s="20"/>
      <c r="AX18" s="2"/>
    </row>
    <row r="19" spans="1:50" ht="13.5" customHeight="1" thickBot="1">
      <c r="A19" s="25">
        <v>5</v>
      </c>
      <c r="B19" s="61"/>
      <c r="C19" s="195"/>
      <c r="D19" s="72"/>
      <c r="E19" s="72"/>
      <c r="F19" s="72"/>
      <c r="G19" s="72"/>
      <c r="H19" s="72"/>
      <c r="I19" s="72"/>
      <c r="J19" s="72"/>
      <c r="K19" s="144"/>
      <c r="L19" s="12"/>
      <c r="M19" s="441">
        <f>M20*B13</f>
        <v>0</v>
      </c>
      <c r="N19" s="12"/>
      <c r="O19" s="42">
        <v>5</v>
      </c>
      <c r="P19" s="101" t="s">
        <v>154</v>
      </c>
      <c r="Q19" s="4"/>
      <c r="R19" s="72"/>
      <c r="S19" s="72"/>
      <c r="T19" s="72"/>
      <c r="U19" s="261">
        <v>0</v>
      </c>
      <c r="V19" s="182"/>
      <c r="W19" s="243"/>
      <c r="X19" s="441">
        <f>X20*P13</f>
        <v>0</v>
      </c>
      <c r="Y19" s="15"/>
      <c r="Z19" s="25">
        <v>5</v>
      </c>
      <c r="AA19" s="31" t="s">
        <v>80</v>
      </c>
      <c r="AB19" s="4"/>
      <c r="AC19" s="72"/>
      <c r="AD19" s="86"/>
      <c r="AE19" s="86"/>
      <c r="AF19" s="88"/>
      <c r="AG19" s="50"/>
      <c r="AH19" s="442">
        <f>AH20*AA13</f>
        <v>0</v>
      </c>
      <c r="AI19" s="15"/>
      <c r="AJ19" s="25">
        <v>6</v>
      </c>
      <c r="AK19" s="61" t="s">
        <v>17</v>
      </c>
      <c r="AL19" s="4"/>
      <c r="AM19" s="73"/>
      <c r="AN19" s="20"/>
      <c r="AO19" s="20"/>
      <c r="AP19" s="442">
        <f>AP20*AK13</f>
        <v>0</v>
      </c>
      <c r="AQ19" s="15"/>
      <c r="AR19" s="123"/>
      <c r="AS19" s="23"/>
      <c r="AT19" s="341"/>
      <c r="AU19" s="341"/>
      <c r="AV19" s="20"/>
      <c r="AW19" s="20"/>
      <c r="AX19" s="2"/>
    </row>
    <row r="20" spans="1:50" ht="13.5" customHeight="1" thickBot="1">
      <c r="A20" s="40">
        <v>6</v>
      </c>
      <c r="B20" s="102"/>
      <c r="C20" s="196"/>
      <c r="D20" s="10"/>
      <c r="E20" s="10"/>
      <c r="F20" s="10"/>
      <c r="G20" s="10"/>
      <c r="H20" s="10"/>
      <c r="I20" s="10"/>
      <c r="J20" s="10"/>
      <c r="K20" s="191"/>
      <c r="L20" s="12"/>
      <c r="M20" s="17">
        <f>SUM(C15:K20)</f>
        <v>0</v>
      </c>
      <c r="N20" s="12"/>
      <c r="O20" s="44">
        <v>6</v>
      </c>
      <c r="P20" s="102" t="s">
        <v>155</v>
      </c>
      <c r="Q20" s="9"/>
      <c r="R20" s="10"/>
      <c r="S20" s="10"/>
      <c r="T20" s="251">
        <v>0</v>
      </c>
      <c r="U20" s="251">
        <v>0</v>
      </c>
      <c r="V20" s="250">
        <v>0</v>
      </c>
      <c r="W20" s="243"/>
      <c r="X20" s="17">
        <f>SUM(Q15:V20)</f>
        <v>0</v>
      </c>
      <c r="Y20" s="15"/>
      <c r="Z20" s="40">
        <v>6</v>
      </c>
      <c r="AA20" s="33" t="s">
        <v>81</v>
      </c>
      <c r="AB20" s="9"/>
      <c r="AC20" s="10"/>
      <c r="AD20" s="87"/>
      <c r="AE20" s="87"/>
      <c r="AF20" s="100"/>
      <c r="AG20" s="50"/>
      <c r="AH20" s="17">
        <f>SUM(AB15:AF20)</f>
        <v>0</v>
      </c>
      <c r="AI20" s="15"/>
      <c r="AJ20" s="40">
        <v>7</v>
      </c>
      <c r="AK20" s="62" t="s">
        <v>20</v>
      </c>
      <c r="AL20" s="127">
        <v>0</v>
      </c>
      <c r="AM20" s="11"/>
      <c r="AN20" s="20"/>
      <c r="AO20" s="20"/>
      <c r="AP20" s="17">
        <f>SUM(AL15:AM20)</f>
        <v>0</v>
      </c>
      <c r="AQ20" s="15"/>
      <c r="AR20" s="123"/>
      <c r="AS20" s="23"/>
      <c r="AT20" s="15"/>
      <c r="AU20" s="50"/>
      <c r="AV20" s="20"/>
      <c r="AW20" s="20"/>
      <c r="AX20" s="2"/>
    </row>
    <row r="21" spans="2:50" ht="4.5" customHeight="1" thickBot="1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2"/>
      <c r="N21" s="12"/>
      <c r="O21" s="232"/>
      <c r="P21" s="2"/>
      <c r="Q21" s="2"/>
      <c r="R21" s="2"/>
      <c r="S21" s="2"/>
      <c r="T21" s="2"/>
      <c r="U21" s="2"/>
      <c r="V21" s="2"/>
      <c r="W21" s="24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50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"/>
      <c r="AV21" s="15"/>
      <c r="AW21" s="15"/>
      <c r="AX21" s="2"/>
    </row>
    <row r="22" spans="1:50" s="13" customFormat="1" ht="16.5" thickBot="1">
      <c r="A22" s="316"/>
      <c r="B22" s="137">
        <v>2200</v>
      </c>
      <c r="C22" s="322" t="s">
        <v>122</v>
      </c>
      <c r="D22" s="323"/>
      <c r="E22" s="323"/>
      <c r="F22" s="323"/>
      <c r="G22" s="323"/>
      <c r="H22" s="323"/>
      <c r="I22" s="323"/>
      <c r="J22" s="324"/>
      <c r="K22" s="16"/>
      <c r="L22" s="12"/>
      <c r="M22" s="22"/>
      <c r="N22" s="12"/>
      <c r="O22" s="351"/>
      <c r="P22" s="134">
        <v>1950</v>
      </c>
      <c r="Q22" s="410" t="s">
        <v>94</v>
      </c>
      <c r="R22" s="411"/>
      <c r="S22" s="411"/>
      <c r="T22" s="411"/>
      <c r="U22" s="411"/>
      <c r="V22" s="412"/>
      <c r="W22" s="243"/>
      <c r="X22" s="15"/>
      <c r="Y22" s="15"/>
      <c r="Z22" s="331"/>
      <c r="AA22" s="137">
        <v>1950</v>
      </c>
      <c r="AB22" s="322" t="s">
        <v>113</v>
      </c>
      <c r="AC22" s="323"/>
      <c r="AD22" s="323"/>
      <c r="AE22" s="324"/>
      <c r="AF22" s="1"/>
      <c r="AG22" s="1"/>
      <c r="AH22" s="3"/>
      <c r="AI22" s="15"/>
      <c r="AJ22" s="394"/>
      <c r="AK22" s="134">
        <v>1850</v>
      </c>
      <c r="AL22" s="366" t="s">
        <v>97</v>
      </c>
      <c r="AM22" s="367"/>
      <c r="AN22" s="15"/>
      <c r="AO22" s="15"/>
      <c r="AP22" s="15"/>
      <c r="AQ22" s="15"/>
      <c r="AR22" s="394"/>
      <c r="AS22" s="132">
        <v>1850</v>
      </c>
      <c r="AT22" s="392" t="s">
        <v>36</v>
      </c>
      <c r="AU22" s="393"/>
      <c r="AV22" s="234"/>
      <c r="AW22" s="234"/>
      <c r="AX22" s="234"/>
    </row>
    <row r="23" spans="1:50" s="13" customFormat="1" ht="14.25" customHeight="1" thickBot="1">
      <c r="A23" s="317"/>
      <c r="B23" s="63" t="s">
        <v>0</v>
      </c>
      <c r="C23" s="80">
        <v>86</v>
      </c>
      <c r="D23" s="84">
        <v>92</v>
      </c>
      <c r="E23" s="84">
        <v>98</v>
      </c>
      <c r="F23" s="84">
        <v>104</v>
      </c>
      <c r="G23" s="84">
        <v>110</v>
      </c>
      <c r="H23" s="184">
        <v>116</v>
      </c>
      <c r="I23" s="184">
        <v>122</v>
      </c>
      <c r="J23" s="81">
        <v>128</v>
      </c>
      <c r="K23" s="1"/>
      <c r="L23" s="12"/>
      <c r="M23" s="22"/>
      <c r="N23" s="12"/>
      <c r="O23" s="352"/>
      <c r="P23" s="96" t="s">
        <v>0</v>
      </c>
      <c r="Q23" s="121">
        <v>80</v>
      </c>
      <c r="R23" s="122">
        <v>86</v>
      </c>
      <c r="S23" s="84">
        <v>92</v>
      </c>
      <c r="T23" s="84">
        <v>98</v>
      </c>
      <c r="U23" s="122">
        <v>104</v>
      </c>
      <c r="V23" s="168">
        <v>110</v>
      </c>
      <c r="W23" s="243"/>
      <c r="X23" s="15"/>
      <c r="Y23" s="15"/>
      <c r="Z23" s="337"/>
      <c r="AA23" s="8" t="s">
        <v>112</v>
      </c>
      <c r="AB23" s="121">
        <v>80</v>
      </c>
      <c r="AC23" s="122">
        <v>86</v>
      </c>
      <c r="AD23" s="122">
        <v>92</v>
      </c>
      <c r="AE23" s="146">
        <v>98</v>
      </c>
      <c r="AF23" s="1"/>
      <c r="AG23" s="1"/>
      <c r="AH23" s="1"/>
      <c r="AI23" s="15"/>
      <c r="AJ23" s="397"/>
      <c r="AK23" s="118" t="s">
        <v>60</v>
      </c>
      <c r="AL23" s="370">
        <v>80</v>
      </c>
      <c r="AM23" s="371"/>
      <c r="AN23" s="15"/>
      <c r="AO23" s="15"/>
      <c r="AP23" s="15"/>
      <c r="AQ23" s="15"/>
      <c r="AR23" s="395"/>
      <c r="AS23" s="15" t="s">
        <v>52</v>
      </c>
      <c r="AT23" s="372">
        <v>80</v>
      </c>
      <c r="AU23" s="373"/>
      <c r="AV23" s="234"/>
      <c r="AW23" s="234"/>
      <c r="AX23" s="234"/>
    </row>
    <row r="24" spans="1:50" ht="13.5" customHeight="1">
      <c r="A24" s="57">
        <v>1</v>
      </c>
      <c r="B24" s="60" t="s">
        <v>123</v>
      </c>
      <c r="C24" s="76"/>
      <c r="D24" s="75"/>
      <c r="E24" s="75"/>
      <c r="F24" s="75"/>
      <c r="G24" s="75"/>
      <c r="H24" s="185"/>
      <c r="I24" s="185"/>
      <c r="J24" s="143"/>
      <c r="K24" s="50"/>
      <c r="L24" s="12"/>
      <c r="M24" s="22"/>
      <c r="N24" s="12"/>
      <c r="O24" s="103">
        <v>1</v>
      </c>
      <c r="P24" s="27" t="s">
        <v>23</v>
      </c>
      <c r="Q24" s="5"/>
      <c r="R24" s="93"/>
      <c r="S24" s="117">
        <v>0</v>
      </c>
      <c r="T24" s="117">
        <v>0</v>
      </c>
      <c r="U24" s="269">
        <v>0</v>
      </c>
      <c r="V24" s="158">
        <v>0</v>
      </c>
      <c r="W24" s="243"/>
      <c r="X24" s="15"/>
      <c r="Y24" s="15"/>
      <c r="Z24" s="55">
        <v>1</v>
      </c>
      <c r="AA24" s="94" t="s">
        <v>70</v>
      </c>
      <c r="AB24" s="5"/>
      <c r="AC24" s="255">
        <v>0</v>
      </c>
      <c r="AD24" s="117">
        <v>0</v>
      </c>
      <c r="AE24" s="115">
        <v>0</v>
      </c>
      <c r="AF24" s="50"/>
      <c r="AG24" s="50"/>
      <c r="AH24" s="50"/>
      <c r="AI24" s="15"/>
      <c r="AJ24" s="151">
        <v>1</v>
      </c>
      <c r="AK24" s="94" t="s">
        <v>29</v>
      </c>
      <c r="AL24" s="349"/>
      <c r="AM24" s="350"/>
      <c r="AN24" s="15"/>
      <c r="AO24" s="15"/>
      <c r="AP24" s="15"/>
      <c r="AQ24" s="15"/>
      <c r="AR24" s="103">
        <v>1</v>
      </c>
      <c r="AS24" s="306" t="s">
        <v>23</v>
      </c>
      <c r="AT24" s="408"/>
      <c r="AU24" s="409"/>
      <c r="AV24" s="20"/>
      <c r="AW24" s="20"/>
      <c r="AX24" s="2"/>
    </row>
    <row r="25" spans="1:50" ht="13.5" customHeight="1">
      <c r="A25" s="42">
        <v>2</v>
      </c>
      <c r="B25" s="101" t="s">
        <v>124</v>
      </c>
      <c r="C25" s="4"/>
      <c r="D25" s="72"/>
      <c r="E25" s="72"/>
      <c r="F25" s="72"/>
      <c r="G25" s="75"/>
      <c r="H25" s="185"/>
      <c r="I25" s="185"/>
      <c r="J25" s="143"/>
      <c r="K25" s="15"/>
      <c r="L25" s="12"/>
      <c r="M25" s="22"/>
      <c r="N25" s="12"/>
      <c r="O25" s="70">
        <v>2</v>
      </c>
      <c r="P25" s="29" t="s">
        <v>55</v>
      </c>
      <c r="Q25" s="4"/>
      <c r="R25" s="86"/>
      <c r="S25" s="257">
        <v>0</v>
      </c>
      <c r="T25" s="125">
        <v>0</v>
      </c>
      <c r="U25" s="125">
        <v>0</v>
      </c>
      <c r="V25" s="270">
        <v>0</v>
      </c>
      <c r="W25" s="243"/>
      <c r="X25" s="15"/>
      <c r="Y25" s="15"/>
      <c r="Z25" s="25">
        <v>2</v>
      </c>
      <c r="AA25" s="77" t="s">
        <v>99</v>
      </c>
      <c r="AB25" s="4"/>
      <c r="AC25" s="86"/>
      <c r="AD25" s="86"/>
      <c r="AE25" s="258">
        <v>0</v>
      </c>
      <c r="AF25" s="15"/>
      <c r="AG25" s="50"/>
      <c r="AH25" s="50"/>
      <c r="AI25" s="15"/>
      <c r="AJ25" s="152">
        <v>2</v>
      </c>
      <c r="AK25" s="77" t="s">
        <v>10</v>
      </c>
      <c r="AL25" s="335"/>
      <c r="AM25" s="336"/>
      <c r="AN25" s="15"/>
      <c r="AO25" s="15"/>
      <c r="AP25" s="15"/>
      <c r="AQ25" s="15"/>
      <c r="AR25" s="70">
        <v>4</v>
      </c>
      <c r="AS25" s="97" t="s">
        <v>11</v>
      </c>
      <c r="AT25" s="376"/>
      <c r="AU25" s="377"/>
      <c r="AV25" s="20"/>
      <c r="AW25" s="20"/>
      <c r="AX25" s="2"/>
    </row>
    <row r="26" spans="1:50" ht="13.5" customHeight="1" thickBot="1">
      <c r="A26" s="42">
        <v>3</v>
      </c>
      <c r="B26" s="101" t="s">
        <v>23</v>
      </c>
      <c r="C26" s="4"/>
      <c r="D26" s="72"/>
      <c r="E26" s="72"/>
      <c r="F26" s="72"/>
      <c r="G26" s="75"/>
      <c r="H26" s="185"/>
      <c r="I26" s="185"/>
      <c r="J26" s="143"/>
      <c r="K26" s="15"/>
      <c r="L26" s="12"/>
      <c r="M26" s="22"/>
      <c r="N26" s="12"/>
      <c r="O26" s="70">
        <v>3</v>
      </c>
      <c r="P26" s="28" t="s">
        <v>13</v>
      </c>
      <c r="Q26" s="4"/>
      <c r="R26" s="86"/>
      <c r="S26" s="257">
        <v>0</v>
      </c>
      <c r="T26" s="72"/>
      <c r="U26" s="161"/>
      <c r="V26" s="150"/>
      <c r="W26" s="243"/>
      <c r="X26" s="15"/>
      <c r="Y26" s="15"/>
      <c r="Z26" s="25">
        <v>3</v>
      </c>
      <c r="AA26" s="77" t="s">
        <v>74</v>
      </c>
      <c r="AB26" s="4"/>
      <c r="AC26" s="72"/>
      <c r="AD26" s="86"/>
      <c r="AE26" s="88"/>
      <c r="AF26" s="15"/>
      <c r="AG26" s="50"/>
      <c r="AH26" s="50"/>
      <c r="AI26" s="15"/>
      <c r="AJ26" s="153">
        <v>4</v>
      </c>
      <c r="AK26" s="97" t="s">
        <v>88</v>
      </c>
      <c r="AL26" s="335"/>
      <c r="AM26" s="336"/>
      <c r="AN26" s="15"/>
      <c r="AO26" s="15"/>
      <c r="AP26" s="15"/>
      <c r="AQ26" s="15"/>
      <c r="AR26" s="70">
        <v>5</v>
      </c>
      <c r="AS26" s="97" t="s">
        <v>25</v>
      </c>
      <c r="AT26" s="376"/>
      <c r="AU26" s="377"/>
      <c r="AV26" s="20"/>
      <c r="AW26" s="442">
        <f>AW27*AS22</f>
        <v>0</v>
      </c>
      <c r="AX26" s="2"/>
    </row>
    <row r="27" spans="1:50" ht="13.5" customHeight="1" thickBot="1">
      <c r="A27" s="42">
        <v>4</v>
      </c>
      <c r="B27" s="85" t="s">
        <v>125</v>
      </c>
      <c r="C27" s="4"/>
      <c r="D27" s="72"/>
      <c r="E27" s="72"/>
      <c r="F27" s="72"/>
      <c r="G27" s="75"/>
      <c r="H27" s="185"/>
      <c r="I27" s="185"/>
      <c r="J27" s="143"/>
      <c r="K27" s="50"/>
      <c r="L27" s="12"/>
      <c r="M27" s="22"/>
      <c r="N27" s="12"/>
      <c r="O27" s="70">
        <v>4</v>
      </c>
      <c r="P27" s="29" t="s">
        <v>10</v>
      </c>
      <c r="Q27" s="4"/>
      <c r="R27" s="86"/>
      <c r="S27" s="125">
        <v>0</v>
      </c>
      <c r="T27" s="271">
        <v>0</v>
      </c>
      <c r="U27" s="125">
        <v>0</v>
      </c>
      <c r="V27" s="270">
        <v>0</v>
      </c>
      <c r="W27" s="243"/>
      <c r="X27" s="15"/>
      <c r="Y27" s="15"/>
      <c r="Z27" s="25">
        <v>4</v>
      </c>
      <c r="AA27" s="77" t="s">
        <v>65</v>
      </c>
      <c r="AB27" s="276">
        <v>0</v>
      </c>
      <c r="AC27" s="72"/>
      <c r="AD27" s="86"/>
      <c r="AE27" s="258">
        <v>0</v>
      </c>
      <c r="AF27" s="15"/>
      <c r="AG27" s="245"/>
      <c r="AH27" s="50"/>
      <c r="AI27" s="15"/>
      <c r="AJ27" s="153">
        <v>5</v>
      </c>
      <c r="AK27" s="97" t="s">
        <v>59</v>
      </c>
      <c r="AL27" s="335"/>
      <c r="AM27" s="336"/>
      <c r="AN27" s="15"/>
      <c r="AO27" s="15"/>
      <c r="AP27" s="15"/>
      <c r="AQ27" s="15"/>
      <c r="AR27" s="183">
        <v>8</v>
      </c>
      <c r="AS27" s="240" t="s">
        <v>106</v>
      </c>
      <c r="AT27" s="406"/>
      <c r="AU27" s="407"/>
      <c r="AV27" s="20"/>
      <c r="AW27" s="17">
        <f>SUM(AT24:AU27)</f>
        <v>0</v>
      </c>
      <c r="AX27" s="2"/>
    </row>
    <row r="28" spans="1:50" ht="13.5" customHeight="1" thickBot="1">
      <c r="A28" s="42">
        <v>5</v>
      </c>
      <c r="B28" s="101" t="s">
        <v>126</v>
      </c>
      <c r="C28" s="4"/>
      <c r="D28" s="72"/>
      <c r="E28" s="72"/>
      <c r="F28" s="72"/>
      <c r="G28" s="197"/>
      <c r="H28" s="198"/>
      <c r="I28" s="198"/>
      <c r="J28" s="182"/>
      <c r="K28" s="50"/>
      <c r="L28" s="12"/>
      <c r="M28" s="441">
        <f>M29*B22</f>
        <v>0</v>
      </c>
      <c r="N28" s="12"/>
      <c r="O28" s="70">
        <v>5</v>
      </c>
      <c r="P28" s="29" t="s">
        <v>4</v>
      </c>
      <c r="Q28" s="4"/>
      <c r="R28" s="72"/>
      <c r="S28" s="72"/>
      <c r="T28" s="114"/>
      <c r="U28" s="131"/>
      <c r="V28" s="150"/>
      <c r="W28" s="243"/>
      <c r="X28" s="441">
        <f>X29*P22</f>
        <v>0</v>
      </c>
      <c r="Y28" s="15"/>
      <c r="Z28" s="25">
        <v>5</v>
      </c>
      <c r="AA28" s="77" t="s">
        <v>75</v>
      </c>
      <c r="AB28" s="4"/>
      <c r="AC28" s="72"/>
      <c r="AD28" s="86"/>
      <c r="AE28" s="88"/>
      <c r="AF28" s="15"/>
      <c r="AG28" s="180"/>
      <c r="AH28" s="442">
        <f>AH29*AA22</f>
        <v>0</v>
      </c>
      <c r="AI28" s="15"/>
      <c r="AJ28" s="152">
        <v>6</v>
      </c>
      <c r="AK28" s="98" t="s">
        <v>20</v>
      </c>
      <c r="AL28" s="353"/>
      <c r="AM28" s="354"/>
      <c r="AN28" s="15"/>
      <c r="AO28" s="15"/>
      <c r="AP28" s="442">
        <f>AP29*AK22</f>
        <v>0</v>
      </c>
      <c r="AQ28" s="15"/>
      <c r="AR28" s="235"/>
      <c r="AS28" s="244"/>
      <c r="AT28" s="341"/>
      <c r="AU28" s="341"/>
      <c r="AV28" s="20"/>
      <c r="AW28" s="1"/>
      <c r="AX28" s="2"/>
    </row>
    <row r="29" spans="1:50" ht="13.5" customHeight="1" thickBot="1">
      <c r="A29" s="44">
        <v>6</v>
      </c>
      <c r="B29" s="102" t="s">
        <v>127</v>
      </c>
      <c r="C29" s="9"/>
      <c r="D29" s="10"/>
      <c r="E29" s="10"/>
      <c r="F29" s="199"/>
      <c r="G29" s="199"/>
      <c r="H29" s="200"/>
      <c r="I29" s="200"/>
      <c r="J29" s="191"/>
      <c r="K29" s="50"/>
      <c r="L29" s="12"/>
      <c r="M29" s="17">
        <f>SUM(C24:J29)</f>
        <v>0</v>
      </c>
      <c r="N29" s="12"/>
      <c r="O29" s="107">
        <v>6</v>
      </c>
      <c r="P29" s="119" t="s">
        <v>11</v>
      </c>
      <c r="Q29" s="9"/>
      <c r="R29" s="160"/>
      <c r="S29" s="272">
        <v>0</v>
      </c>
      <c r="T29" s="113">
        <v>0</v>
      </c>
      <c r="U29" s="120">
        <v>0</v>
      </c>
      <c r="V29" s="169">
        <v>0</v>
      </c>
      <c r="W29" s="243"/>
      <c r="X29" s="17">
        <f>SUM(Q24:V29)</f>
        <v>0</v>
      </c>
      <c r="Y29" s="15"/>
      <c r="Z29" s="40">
        <v>6</v>
      </c>
      <c r="AA29" s="79" t="s">
        <v>76</v>
      </c>
      <c r="AB29" s="9"/>
      <c r="AC29" s="10"/>
      <c r="AD29" s="87"/>
      <c r="AE29" s="250">
        <v>0</v>
      </c>
      <c r="AF29" s="246"/>
      <c r="AG29" s="246"/>
      <c r="AH29" s="17">
        <f>SUM(AB24:AE29)</f>
        <v>0</v>
      </c>
      <c r="AI29" s="15"/>
      <c r="AJ29" s="154">
        <v>8</v>
      </c>
      <c r="AK29" s="99" t="s">
        <v>15</v>
      </c>
      <c r="AL29" s="399"/>
      <c r="AM29" s="400"/>
      <c r="AN29" s="15"/>
      <c r="AO29" s="15"/>
      <c r="AP29" s="17">
        <f>SUM(AL24:AM29)</f>
        <v>0</v>
      </c>
      <c r="AQ29" s="15"/>
      <c r="AR29" s="50"/>
      <c r="AS29" s="236"/>
      <c r="AT29" s="341"/>
      <c r="AU29" s="341"/>
      <c r="AV29" s="20"/>
      <c r="AW29" s="20"/>
      <c r="AX29" s="2"/>
    </row>
    <row r="30" spans="2:50" ht="6" customHeight="1" thickBot="1">
      <c r="B30" s="2"/>
      <c r="C30" s="129"/>
      <c r="D30" s="129"/>
      <c r="E30" s="129"/>
      <c r="F30" s="129"/>
      <c r="G30" s="129"/>
      <c r="H30" s="129"/>
      <c r="I30" s="129"/>
      <c r="J30" s="129"/>
      <c r="K30" s="129"/>
      <c r="L30" s="12"/>
      <c r="M30" s="22"/>
      <c r="N30" s="12"/>
      <c r="O30" s="14"/>
      <c r="P30" s="243"/>
      <c r="Q30" s="243"/>
      <c r="R30" s="243"/>
      <c r="S30" s="243"/>
      <c r="T30" s="243"/>
      <c r="U30" s="243"/>
      <c r="V30" s="243"/>
      <c r="W30" s="243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"/>
      <c r="AV30" s="15"/>
      <c r="AW30" s="15"/>
      <c r="AX30" s="2"/>
    </row>
    <row r="31" spans="1:54" s="13" customFormat="1" ht="16.5" thickBot="1">
      <c r="A31" s="331"/>
      <c r="B31" s="137">
        <v>2200</v>
      </c>
      <c r="C31" s="325" t="s">
        <v>128</v>
      </c>
      <c r="D31" s="326"/>
      <c r="E31" s="326"/>
      <c r="F31" s="326"/>
      <c r="G31" s="326"/>
      <c r="H31" s="326"/>
      <c r="I31" s="326"/>
      <c r="J31" s="327"/>
      <c r="K31" s="3"/>
      <c r="L31" s="12"/>
      <c r="M31" s="22"/>
      <c r="N31" s="12"/>
      <c r="O31" s="331"/>
      <c r="P31" s="135">
        <v>1950</v>
      </c>
      <c r="Q31" s="338" t="s">
        <v>145</v>
      </c>
      <c r="R31" s="339"/>
      <c r="S31" s="339"/>
      <c r="T31" s="339"/>
      <c r="U31" s="340"/>
      <c r="V31" s="3"/>
      <c r="W31" s="243"/>
      <c r="X31" s="15"/>
      <c r="Y31" s="15"/>
      <c r="Z31" s="394"/>
      <c r="AA31" s="135">
        <v>1950</v>
      </c>
      <c r="AB31" s="338" t="s">
        <v>111</v>
      </c>
      <c r="AC31" s="339"/>
      <c r="AD31" s="339"/>
      <c r="AE31" s="339"/>
      <c r="AF31" s="340"/>
      <c r="AG31" s="234"/>
      <c r="AH31" s="16"/>
      <c r="AI31" s="15"/>
      <c r="AJ31" s="331"/>
      <c r="AK31" s="134">
        <v>1950</v>
      </c>
      <c r="AL31" s="342" t="s">
        <v>161</v>
      </c>
      <c r="AM31" s="343"/>
      <c r="AN31" s="344"/>
      <c r="AO31" s="310"/>
      <c r="AP31" s="234"/>
      <c r="AQ31" s="15"/>
      <c r="AR31" s="331"/>
      <c r="AS31" s="136">
        <v>1850</v>
      </c>
      <c r="AT31" s="380" t="s">
        <v>44</v>
      </c>
      <c r="AU31" s="381"/>
      <c r="AV31" s="20"/>
      <c r="AW31" s="234"/>
      <c r="AX31" s="234"/>
      <c r="BB31" s="16"/>
    </row>
    <row r="32" spans="1:54" s="13" customFormat="1" ht="12.75" customHeight="1" thickBot="1">
      <c r="A32" s="332"/>
      <c r="B32" s="63" t="s">
        <v>0</v>
      </c>
      <c r="C32" s="80">
        <v>86</v>
      </c>
      <c r="D32" s="84">
        <v>92</v>
      </c>
      <c r="E32" s="84">
        <v>98</v>
      </c>
      <c r="F32" s="84">
        <v>104</v>
      </c>
      <c r="G32" s="84">
        <v>110</v>
      </c>
      <c r="H32" s="184">
        <v>116</v>
      </c>
      <c r="I32" s="184">
        <v>122</v>
      </c>
      <c r="J32" s="81">
        <v>128</v>
      </c>
      <c r="K32" s="1"/>
      <c r="L32" s="12"/>
      <c r="M32" s="22"/>
      <c r="N32" s="12"/>
      <c r="O32" s="337"/>
      <c r="P32" s="24" t="s">
        <v>0</v>
      </c>
      <c r="Q32" s="121">
        <v>80</v>
      </c>
      <c r="R32" s="122">
        <v>86</v>
      </c>
      <c r="S32" s="122">
        <v>92</v>
      </c>
      <c r="T32" s="122">
        <v>98</v>
      </c>
      <c r="U32" s="146">
        <v>104</v>
      </c>
      <c r="V32" s="1"/>
      <c r="W32" s="243"/>
      <c r="X32" s="15"/>
      <c r="Y32" s="15"/>
      <c r="Z32" s="397"/>
      <c r="AA32" s="34" t="s">
        <v>110</v>
      </c>
      <c r="AB32" s="80">
        <v>86</v>
      </c>
      <c r="AC32" s="84">
        <v>92</v>
      </c>
      <c r="AD32" s="84">
        <v>98</v>
      </c>
      <c r="AE32" s="84">
        <v>104</v>
      </c>
      <c r="AF32" s="81">
        <v>110</v>
      </c>
      <c r="AG32" s="234"/>
      <c r="AH32" s="15"/>
      <c r="AI32" s="15"/>
      <c r="AJ32" s="337"/>
      <c r="AK32" s="155" t="s">
        <v>93</v>
      </c>
      <c r="AL32" s="121">
        <v>80</v>
      </c>
      <c r="AM32" s="122">
        <v>86</v>
      </c>
      <c r="AN32" s="284">
        <v>92</v>
      </c>
      <c r="AO32" s="311"/>
      <c r="AP32" s="234"/>
      <c r="AQ32" s="15"/>
      <c r="AR32" s="355"/>
      <c r="AS32" s="38" t="s">
        <v>43</v>
      </c>
      <c r="AT32" s="378">
        <v>80</v>
      </c>
      <c r="AU32" s="379"/>
      <c r="AV32" s="20"/>
      <c r="AW32" s="234"/>
      <c r="AX32" s="234"/>
      <c r="BB32" s="15"/>
    </row>
    <row r="33" spans="1:54" ht="13.5" customHeight="1" thickBot="1">
      <c r="A33" s="25">
        <v>1</v>
      </c>
      <c r="B33" s="60" t="s">
        <v>8</v>
      </c>
      <c r="C33" s="5"/>
      <c r="D33" s="74"/>
      <c r="E33" s="74"/>
      <c r="F33" s="74"/>
      <c r="G33" s="74"/>
      <c r="H33" s="186"/>
      <c r="I33" s="186"/>
      <c r="J33" s="145"/>
      <c r="K33" s="14"/>
      <c r="L33" s="12"/>
      <c r="M33" s="22"/>
      <c r="N33" s="12"/>
      <c r="O33" s="55">
        <v>1</v>
      </c>
      <c r="P33" s="56" t="s">
        <v>70</v>
      </c>
      <c r="Q33" s="5"/>
      <c r="R33" s="74"/>
      <c r="S33" s="74"/>
      <c r="T33" s="74"/>
      <c r="U33" s="145"/>
      <c r="V33" s="50"/>
      <c r="W33" s="243"/>
      <c r="X33" s="15"/>
      <c r="Y33" s="15"/>
      <c r="Z33" s="57">
        <v>1</v>
      </c>
      <c r="AA33" s="30" t="s">
        <v>21</v>
      </c>
      <c r="AB33" s="149"/>
      <c r="AC33" s="74"/>
      <c r="AD33" s="74"/>
      <c r="AE33" s="255">
        <v>0</v>
      </c>
      <c r="AF33" s="166"/>
      <c r="AG33" s="20"/>
      <c r="AH33" s="167"/>
      <c r="AI33" s="15"/>
      <c r="AJ33" s="71">
        <v>1</v>
      </c>
      <c r="AK33" s="56" t="s">
        <v>58</v>
      </c>
      <c r="AL33" s="5"/>
      <c r="AM33" s="74"/>
      <c r="AN33" s="283">
        <v>0</v>
      </c>
      <c r="AO33" s="53"/>
      <c r="AP33" s="20"/>
      <c r="AQ33" s="15"/>
      <c r="AR33" s="307">
        <v>1</v>
      </c>
      <c r="AS33" s="94" t="s">
        <v>15</v>
      </c>
      <c r="AT33" s="349"/>
      <c r="AU33" s="350"/>
      <c r="AV33" s="20"/>
      <c r="AW33" s="20"/>
      <c r="AX33" s="2"/>
      <c r="BB33" s="50"/>
    </row>
    <row r="34" spans="1:54" ht="13.5" customHeight="1" thickBot="1">
      <c r="A34" s="25">
        <v>2</v>
      </c>
      <c r="B34" s="61" t="s">
        <v>6</v>
      </c>
      <c r="C34" s="4"/>
      <c r="D34" s="201"/>
      <c r="E34" s="201"/>
      <c r="F34" s="201"/>
      <c r="G34" s="201"/>
      <c r="H34" s="202"/>
      <c r="I34" s="202"/>
      <c r="J34" s="203"/>
      <c r="K34" s="14"/>
      <c r="L34" s="12"/>
      <c r="M34" s="22"/>
      <c r="N34" s="12"/>
      <c r="O34" s="25">
        <v>2</v>
      </c>
      <c r="P34" s="35" t="s">
        <v>71</v>
      </c>
      <c r="Q34" s="4"/>
      <c r="R34" s="72"/>
      <c r="S34" s="72"/>
      <c r="T34" s="72"/>
      <c r="U34" s="73"/>
      <c r="V34" s="50"/>
      <c r="W34" s="243"/>
      <c r="X34" s="15"/>
      <c r="Y34" s="15"/>
      <c r="Z34" s="42">
        <v>2</v>
      </c>
      <c r="AA34" s="31" t="s">
        <v>9</v>
      </c>
      <c r="AB34" s="4"/>
      <c r="AC34" s="72"/>
      <c r="AD34" s="72"/>
      <c r="AE34" s="86"/>
      <c r="AF34" s="88"/>
      <c r="AG34" s="20"/>
      <c r="AH34" s="167"/>
      <c r="AI34" s="15"/>
      <c r="AJ34" s="25">
        <v>2</v>
      </c>
      <c r="AK34" s="35" t="s">
        <v>20</v>
      </c>
      <c r="AL34" s="4"/>
      <c r="AM34" s="110">
        <v>0</v>
      </c>
      <c r="AN34" s="281">
        <v>0</v>
      </c>
      <c r="AO34" s="235"/>
      <c r="AP34" s="20"/>
      <c r="AQ34" s="15"/>
      <c r="AR34" s="55">
        <v>4</v>
      </c>
      <c r="AS34" s="78" t="s">
        <v>1</v>
      </c>
      <c r="AT34" s="335"/>
      <c r="AU34" s="336"/>
      <c r="AV34" s="20"/>
      <c r="AW34" s="442">
        <f>AW35*AS31</f>
        <v>0</v>
      </c>
      <c r="AX34" s="2"/>
      <c r="BB34" s="50"/>
    </row>
    <row r="35" spans="1:54" ht="13.5" customHeight="1" thickBot="1">
      <c r="A35" s="25">
        <v>3</v>
      </c>
      <c r="B35" s="61" t="s">
        <v>9</v>
      </c>
      <c r="C35" s="4"/>
      <c r="D35" s="72"/>
      <c r="E35" s="72"/>
      <c r="F35" s="72"/>
      <c r="G35" s="72"/>
      <c r="H35" s="187"/>
      <c r="I35" s="187"/>
      <c r="J35" s="73"/>
      <c r="K35" s="15"/>
      <c r="L35" s="12"/>
      <c r="M35" s="22"/>
      <c r="N35" s="12"/>
      <c r="O35" s="25">
        <v>3</v>
      </c>
      <c r="P35" s="35" t="s">
        <v>144</v>
      </c>
      <c r="Q35" s="4"/>
      <c r="R35" s="72"/>
      <c r="S35" s="72"/>
      <c r="T35" s="72"/>
      <c r="U35" s="73"/>
      <c r="V35" s="50"/>
      <c r="W35" s="243"/>
      <c r="X35" s="15"/>
      <c r="Y35" s="15"/>
      <c r="Z35" s="42">
        <v>3</v>
      </c>
      <c r="AA35" s="31" t="s">
        <v>70</v>
      </c>
      <c r="AB35" s="4"/>
      <c r="AC35" s="72"/>
      <c r="AD35" s="72"/>
      <c r="AE35" s="110">
        <v>0</v>
      </c>
      <c r="AF35" s="88"/>
      <c r="AG35" s="20"/>
      <c r="AH35" s="53"/>
      <c r="AI35" s="15"/>
      <c r="AJ35" s="25">
        <v>3</v>
      </c>
      <c r="AK35" s="35" t="s">
        <v>11</v>
      </c>
      <c r="AL35" s="4"/>
      <c r="AM35" s="86"/>
      <c r="AN35" s="270">
        <v>0</v>
      </c>
      <c r="AO35" s="53"/>
      <c r="AP35" s="20"/>
      <c r="AQ35" s="15"/>
      <c r="AR35" s="40">
        <v>7</v>
      </c>
      <c r="AS35" s="124" t="s">
        <v>3</v>
      </c>
      <c r="AT35" s="333"/>
      <c r="AU35" s="334"/>
      <c r="AV35" s="20"/>
      <c r="AW35" s="17">
        <f>SUM(AT33:AU35)</f>
        <v>0</v>
      </c>
      <c r="AX35" s="2"/>
      <c r="BB35" s="50"/>
    </row>
    <row r="36" spans="1:54" ht="13.5" customHeight="1">
      <c r="A36" s="25">
        <v>4</v>
      </c>
      <c r="B36" s="85" t="s">
        <v>7</v>
      </c>
      <c r="C36" s="4"/>
      <c r="D36" s="72"/>
      <c r="E36" s="72"/>
      <c r="F36" s="72"/>
      <c r="G36" s="72"/>
      <c r="H36" s="187"/>
      <c r="I36" s="187"/>
      <c r="J36" s="73"/>
      <c r="K36" s="50"/>
      <c r="L36" s="177"/>
      <c r="M36" s="22"/>
      <c r="N36" s="12"/>
      <c r="O36" s="25">
        <v>4</v>
      </c>
      <c r="P36" s="35" t="s">
        <v>143</v>
      </c>
      <c r="Q36" s="4"/>
      <c r="R36" s="72"/>
      <c r="S36" s="72"/>
      <c r="T36" s="72"/>
      <c r="U36" s="73"/>
      <c r="V36" s="14"/>
      <c r="W36" s="243"/>
      <c r="X36" s="15"/>
      <c r="Y36" s="15"/>
      <c r="Z36" s="42">
        <v>4</v>
      </c>
      <c r="AA36" s="32" t="s">
        <v>7</v>
      </c>
      <c r="AB36" s="4"/>
      <c r="AC36" s="72"/>
      <c r="AD36" s="72"/>
      <c r="AE36" s="257">
        <v>0</v>
      </c>
      <c r="AF36" s="258">
        <v>0</v>
      </c>
      <c r="AG36" s="20"/>
      <c r="AH36" s="167"/>
      <c r="AI36" s="15"/>
      <c r="AJ36" s="25">
        <v>5</v>
      </c>
      <c r="AK36" s="35" t="s">
        <v>13</v>
      </c>
      <c r="AL36" s="4"/>
      <c r="AM36" s="86"/>
      <c r="AN36" s="150"/>
      <c r="AO36" s="1"/>
      <c r="AP36" s="20"/>
      <c r="AQ36" s="15"/>
      <c r="AR36" s="368"/>
      <c r="AS36" s="15"/>
      <c r="AT36" s="341"/>
      <c r="AU36" s="341"/>
      <c r="AV36" s="20"/>
      <c r="AW36" s="20"/>
      <c r="AX36" s="2"/>
      <c r="BB36" s="21"/>
    </row>
    <row r="37" spans="1:54" ht="13.5" customHeight="1">
      <c r="A37" s="25">
        <v>5</v>
      </c>
      <c r="B37" s="61" t="s">
        <v>129</v>
      </c>
      <c r="C37" s="4"/>
      <c r="D37" s="72"/>
      <c r="E37" s="72"/>
      <c r="F37" s="72"/>
      <c r="G37" s="72"/>
      <c r="H37" s="187"/>
      <c r="I37" s="187"/>
      <c r="J37" s="73"/>
      <c r="K37" s="50"/>
      <c r="L37" s="12"/>
      <c r="M37" s="22"/>
      <c r="N37" s="12"/>
      <c r="O37" s="25">
        <v>5</v>
      </c>
      <c r="P37" s="35" t="s">
        <v>142</v>
      </c>
      <c r="Q37" s="4"/>
      <c r="R37" s="72"/>
      <c r="S37" s="72"/>
      <c r="T37" s="72"/>
      <c r="U37" s="73"/>
      <c r="V37" s="14"/>
      <c r="W37" s="243"/>
      <c r="X37" s="15"/>
      <c r="Y37" s="15"/>
      <c r="Z37" s="42">
        <v>5</v>
      </c>
      <c r="AA37" s="31" t="s">
        <v>27</v>
      </c>
      <c r="AB37" s="4"/>
      <c r="AC37" s="110">
        <v>0</v>
      </c>
      <c r="AD37" s="110">
        <v>0</v>
      </c>
      <c r="AE37" s="110">
        <v>0</v>
      </c>
      <c r="AF37" s="116">
        <v>0</v>
      </c>
      <c r="AG37" s="20"/>
      <c r="AH37" s="167"/>
      <c r="AI37" s="15"/>
      <c r="AJ37" s="70">
        <v>6</v>
      </c>
      <c r="AK37" s="156" t="s">
        <v>59</v>
      </c>
      <c r="AL37" s="282"/>
      <c r="AM37" s="114"/>
      <c r="AN37" s="270">
        <v>0</v>
      </c>
      <c r="AO37" s="53"/>
      <c r="AP37" s="20"/>
      <c r="AQ37" s="15"/>
      <c r="AR37" s="369"/>
      <c r="AS37" s="15"/>
      <c r="AT37" s="341"/>
      <c r="AU37" s="341"/>
      <c r="AV37" s="20"/>
      <c r="AW37" s="20"/>
      <c r="AX37" s="2"/>
      <c r="BB37" s="21"/>
    </row>
    <row r="38" spans="1:54" ht="13.5" customHeight="1" thickBot="1">
      <c r="A38" s="25">
        <v>6</v>
      </c>
      <c r="B38" s="61" t="s">
        <v>130</v>
      </c>
      <c r="C38" s="4"/>
      <c r="D38" s="72"/>
      <c r="E38" s="201"/>
      <c r="F38" s="201"/>
      <c r="G38" s="201"/>
      <c r="H38" s="202"/>
      <c r="I38" s="202"/>
      <c r="J38" s="203"/>
      <c r="K38" s="14"/>
      <c r="L38" s="12"/>
      <c r="M38" s="441">
        <f>M39*B31</f>
        <v>0</v>
      </c>
      <c r="N38" s="12"/>
      <c r="O38" s="25">
        <v>6</v>
      </c>
      <c r="P38" s="253" t="s">
        <v>141</v>
      </c>
      <c r="Q38" s="4"/>
      <c r="R38" s="72"/>
      <c r="S38" s="72"/>
      <c r="T38" s="72"/>
      <c r="U38" s="73"/>
      <c r="V38" s="50"/>
      <c r="W38" s="243"/>
      <c r="X38" s="441">
        <f>X39*P31</f>
        <v>0</v>
      </c>
      <c r="Y38" s="15"/>
      <c r="Z38" s="42">
        <v>6</v>
      </c>
      <c r="AA38" s="31" t="s">
        <v>4</v>
      </c>
      <c r="AB38" s="4"/>
      <c r="AC38" s="72"/>
      <c r="AD38" s="72"/>
      <c r="AE38" s="72"/>
      <c r="AF38" s="258">
        <v>0</v>
      </c>
      <c r="AG38" s="20"/>
      <c r="AH38" s="442">
        <f>AH39*AA31</f>
        <v>0</v>
      </c>
      <c r="AI38" s="15"/>
      <c r="AJ38" s="70">
        <v>7</v>
      </c>
      <c r="AK38" s="156" t="s">
        <v>160</v>
      </c>
      <c r="AL38" s="282"/>
      <c r="AM38" s="271">
        <v>0</v>
      </c>
      <c r="AN38" s="281">
        <v>0</v>
      </c>
      <c r="AO38" s="235"/>
      <c r="AP38" s="442">
        <f>AP39*AK31</f>
        <v>0</v>
      </c>
      <c r="AQ38" s="15"/>
      <c r="AR38" s="181"/>
      <c r="AS38" s="2"/>
      <c r="AT38" s="341"/>
      <c r="AU38" s="341"/>
      <c r="AV38" s="20"/>
      <c r="AW38" s="20"/>
      <c r="AX38" s="2"/>
      <c r="BB38" s="21"/>
    </row>
    <row r="39" spans="1:54" ht="13.5" customHeight="1" thickBot="1">
      <c r="A39" s="40">
        <v>7</v>
      </c>
      <c r="B39" s="204" t="s">
        <v>4</v>
      </c>
      <c r="C39" s="205"/>
      <c r="D39" s="206"/>
      <c r="E39" s="207"/>
      <c r="F39" s="207"/>
      <c r="G39" s="207"/>
      <c r="H39" s="208"/>
      <c r="I39" s="208"/>
      <c r="J39" s="209"/>
      <c r="K39" s="14"/>
      <c r="L39" s="12"/>
      <c r="M39" s="17">
        <f>SUM(C33:J39)</f>
        <v>0</v>
      </c>
      <c r="N39" s="12"/>
      <c r="O39" s="40">
        <v>7</v>
      </c>
      <c r="P39" s="252" t="s">
        <v>140</v>
      </c>
      <c r="Q39" s="9"/>
      <c r="R39" s="87"/>
      <c r="S39" s="251">
        <v>0</v>
      </c>
      <c r="T39" s="251">
        <v>0</v>
      </c>
      <c r="U39" s="250">
        <v>0</v>
      </c>
      <c r="V39" s="50"/>
      <c r="W39" s="243"/>
      <c r="X39" s="17">
        <f>SUM(Q33:U39)</f>
        <v>0</v>
      </c>
      <c r="Y39" s="15"/>
      <c r="Z39" s="44">
        <v>7</v>
      </c>
      <c r="AA39" s="33" t="s">
        <v>26</v>
      </c>
      <c r="AB39" s="9"/>
      <c r="AC39" s="10"/>
      <c r="AD39" s="148"/>
      <c r="AE39" s="10"/>
      <c r="AF39" s="11"/>
      <c r="AG39" s="50"/>
      <c r="AH39" s="17">
        <f>SUM(AB33:AF39)</f>
        <v>0</v>
      </c>
      <c r="AI39" s="15"/>
      <c r="AJ39" s="68">
        <v>8</v>
      </c>
      <c r="AK39" s="157" t="s">
        <v>3</v>
      </c>
      <c r="AL39" s="280"/>
      <c r="AM39" s="279"/>
      <c r="AN39" s="278">
        <v>0</v>
      </c>
      <c r="AO39" s="53"/>
      <c r="AP39" s="17">
        <f>SUM(AL33:AN39)</f>
        <v>0</v>
      </c>
      <c r="AQ39" s="50"/>
      <c r="AR39" s="181"/>
      <c r="AS39" s="233"/>
      <c r="AT39" s="341"/>
      <c r="AU39" s="341"/>
      <c r="AV39" s="20"/>
      <c r="AW39" s="20"/>
      <c r="AX39" s="2"/>
      <c r="BB39" s="51"/>
    </row>
    <row r="40" spans="1:50" ht="12.75" customHeight="1">
      <c r="A40" s="43"/>
      <c r="B40" s="23"/>
      <c r="C40" s="15"/>
      <c r="D40" s="15"/>
      <c r="E40" s="15"/>
      <c r="F40" s="15"/>
      <c r="G40" s="50"/>
      <c r="H40" s="50"/>
      <c r="I40" s="50"/>
      <c r="J40" s="50"/>
      <c r="K40" s="50"/>
      <c r="L40" s="12"/>
      <c r="N40" s="12"/>
      <c r="O40" s="14"/>
      <c r="P40" s="23"/>
      <c r="Q40" s="15"/>
      <c r="R40" s="15"/>
      <c r="S40" s="15"/>
      <c r="T40" s="15"/>
      <c r="U40" s="50"/>
      <c r="V40" s="15"/>
      <c r="W40" s="243"/>
      <c r="X40" s="15"/>
      <c r="Y40" s="15"/>
      <c r="Z40" s="20"/>
      <c r="AA40" s="20"/>
      <c r="AB40" s="20"/>
      <c r="AC40" s="20"/>
      <c r="AD40" s="15"/>
      <c r="AE40" s="15"/>
      <c r="AF40" s="15"/>
      <c r="AG40" s="15"/>
      <c r="AH40" s="15"/>
      <c r="AI40" s="15"/>
      <c r="AJ40" s="181"/>
      <c r="AK40" s="58"/>
      <c r="AL40" s="341"/>
      <c r="AM40" s="341"/>
      <c r="AN40" s="50"/>
      <c r="AO40" s="50"/>
      <c r="AP40" s="15"/>
      <c r="AQ40" s="50"/>
      <c r="AR40" s="181"/>
      <c r="AS40" s="2"/>
      <c r="AT40" s="341"/>
      <c r="AU40" s="341"/>
      <c r="AV40" s="20"/>
      <c r="AW40" s="1"/>
      <c r="AX40" s="2"/>
    </row>
    <row r="41" spans="2:50" ht="3.75" customHeight="1" thickBot="1"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2"/>
      <c r="M41" s="22"/>
      <c r="N41" s="12"/>
      <c r="O41" s="14"/>
      <c r="P41" s="243"/>
      <c r="Q41" s="243"/>
      <c r="R41" s="243"/>
      <c r="S41" s="243"/>
      <c r="T41" s="243"/>
      <c r="U41" s="243"/>
      <c r="V41" s="243"/>
      <c r="W41" s="243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4"/>
      <c r="AV41" s="15"/>
      <c r="AW41" s="50"/>
      <c r="AX41" s="2"/>
    </row>
    <row r="42" spans="1:50" ht="14.25" customHeight="1" thickBot="1">
      <c r="A42" s="331"/>
      <c r="B42" s="134">
        <v>2200</v>
      </c>
      <c r="C42" s="325" t="s">
        <v>131</v>
      </c>
      <c r="D42" s="326"/>
      <c r="E42" s="326"/>
      <c r="F42" s="326"/>
      <c r="G42" s="326"/>
      <c r="H42" s="326"/>
      <c r="I42" s="327"/>
      <c r="J42" s="3"/>
      <c r="K42" s="3"/>
      <c r="L42" s="12"/>
      <c r="M42" s="22"/>
      <c r="N42" s="12"/>
      <c r="O42" s="331"/>
      <c r="P42" s="137">
        <v>1950</v>
      </c>
      <c r="Q42" s="366" t="s">
        <v>159</v>
      </c>
      <c r="R42" s="382"/>
      <c r="S42" s="382"/>
      <c r="T42" s="382"/>
      <c r="U42" s="382"/>
      <c r="V42" s="367"/>
      <c r="W42" s="243"/>
      <c r="X42" s="15"/>
      <c r="Y42" s="15"/>
      <c r="Z42" s="331"/>
      <c r="AA42" s="135">
        <v>1950</v>
      </c>
      <c r="AB42" s="366" t="s">
        <v>96</v>
      </c>
      <c r="AC42" s="382"/>
      <c r="AD42" s="382"/>
      <c r="AE42" s="367"/>
      <c r="AF42" s="20"/>
      <c r="AG42" s="20"/>
      <c r="AH42" s="20"/>
      <c r="AI42" s="15"/>
      <c r="AJ42" s="318"/>
      <c r="AK42" s="139">
        <v>1850</v>
      </c>
      <c r="AL42" s="320" t="s">
        <v>38</v>
      </c>
      <c r="AM42" s="321"/>
      <c r="AP42" s="241"/>
      <c r="AQ42" s="15"/>
      <c r="AR42" s="364"/>
      <c r="AS42" s="132">
        <v>1850</v>
      </c>
      <c r="AT42" s="366" t="s">
        <v>90</v>
      </c>
      <c r="AU42" s="367"/>
      <c r="AV42" s="237"/>
      <c r="AW42" s="237"/>
      <c r="AX42" s="2"/>
    </row>
    <row r="43" spans="1:50" ht="13.5" customHeight="1" thickBot="1">
      <c r="A43" s="337"/>
      <c r="B43" s="118" t="s">
        <v>0</v>
      </c>
      <c r="C43" s="217">
        <v>80</v>
      </c>
      <c r="D43" s="218">
        <v>86</v>
      </c>
      <c r="E43" s="218">
        <v>92</v>
      </c>
      <c r="F43" s="218">
        <v>98</v>
      </c>
      <c r="G43" s="218">
        <v>104</v>
      </c>
      <c r="H43" s="218">
        <v>110</v>
      </c>
      <c r="I43" s="219">
        <v>116</v>
      </c>
      <c r="J43" s="1"/>
      <c r="K43" s="1"/>
      <c r="L43" s="12"/>
      <c r="M43" s="22"/>
      <c r="N43" s="13"/>
      <c r="O43" s="332"/>
      <c r="P43" s="63" t="s">
        <v>0</v>
      </c>
      <c r="Q43" s="80">
        <v>80</v>
      </c>
      <c r="R43" s="84">
        <v>86</v>
      </c>
      <c r="S43" s="84">
        <v>92</v>
      </c>
      <c r="T43" s="84">
        <v>98</v>
      </c>
      <c r="U43" s="84">
        <v>104</v>
      </c>
      <c r="V43" s="81">
        <v>110</v>
      </c>
      <c r="W43" s="234"/>
      <c r="X43" s="238"/>
      <c r="Y43" s="238"/>
      <c r="Z43" s="337"/>
      <c r="AA43" s="34" t="s">
        <v>0</v>
      </c>
      <c r="AB43" s="80">
        <v>80</v>
      </c>
      <c r="AC43" s="84">
        <v>86</v>
      </c>
      <c r="AD43" s="84">
        <v>92</v>
      </c>
      <c r="AE43" s="81">
        <v>98</v>
      </c>
      <c r="AF43" s="20"/>
      <c r="AG43" s="20"/>
      <c r="AH43" s="20"/>
      <c r="AI43" s="238"/>
      <c r="AJ43" s="319"/>
      <c r="AK43" s="8" t="s">
        <v>37</v>
      </c>
      <c r="AL43" s="333">
        <v>80</v>
      </c>
      <c r="AM43" s="334"/>
      <c r="AQ43" s="238"/>
      <c r="AR43" s="365"/>
      <c r="AS43" s="38" t="s">
        <v>64</v>
      </c>
      <c r="AT43" s="370">
        <v>80</v>
      </c>
      <c r="AU43" s="371"/>
      <c r="AV43" s="237"/>
      <c r="AW43" s="237"/>
      <c r="AX43" s="2"/>
    </row>
    <row r="44" spans="1:50" ht="13.5" customHeight="1">
      <c r="A44" s="55">
        <v>1</v>
      </c>
      <c r="B44" s="94" t="s">
        <v>132</v>
      </c>
      <c r="C44" s="76"/>
      <c r="D44" s="75"/>
      <c r="E44" s="214"/>
      <c r="F44" s="214"/>
      <c r="G44" s="214"/>
      <c r="H44" s="214"/>
      <c r="I44" s="215"/>
      <c r="J44" s="14"/>
      <c r="K44" s="14"/>
      <c r="L44" s="12"/>
      <c r="M44" s="22"/>
      <c r="N44" s="13"/>
      <c r="O44" s="25">
        <v>1</v>
      </c>
      <c r="P44" s="60" t="s">
        <v>21</v>
      </c>
      <c r="Q44" s="5"/>
      <c r="R44" s="74"/>
      <c r="S44" s="74"/>
      <c r="T44" s="74"/>
      <c r="U44" s="74"/>
      <c r="V44" s="111">
        <v>0</v>
      </c>
      <c r="W44" s="234"/>
      <c r="X44" s="238"/>
      <c r="Y44" s="238"/>
      <c r="Z44" s="55">
        <v>1</v>
      </c>
      <c r="AA44" s="30" t="s">
        <v>8</v>
      </c>
      <c r="AB44" s="5"/>
      <c r="AC44" s="74"/>
      <c r="AD44" s="74"/>
      <c r="AE44" s="115">
        <v>0</v>
      </c>
      <c r="AF44" s="20"/>
      <c r="AG44" s="20"/>
      <c r="AH44" s="20"/>
      <c r="AI44" s="238"/>
      <c r="AJ44" s="103">
        <v>1</v>
      </c>
      <c r="AK44" s="45" t="s">
        <v>14</v>
      </c>
      <c r="AL44" s="349"/>
      <c r="AM44" s="350"/>
      <c r="AQ44" s="238"/>
      <c r="AR44" s="140">
        <v>8</v>
      </c>
      <c r="AS44" s="94" t="s">
        <v>9</v>
      </c>
      <c r="AT44" s="178"/>
      <c r="AU44" s="179"/>
      <c r="AV44" s="237"/>
      <c r="AW44" s="237"/>
      <c r="AX44" s="2"/>
    </row>
    <row r="45" spans="1:50" ht="13.5" customHeight="1" thickBot="1">
      <c r="A45" s="25">
        <v>2</v>
      </c>
      <c r="B45" s="77" t="s">
        <v>133</v>
      </c>
      <c r="C45" s="4"/>
      <c r="D45" s="72"/>
      <c r="E45" s="212"/>
      <c r="F45" s="201"/>
      <c r="G45" s="212"/>
      <c r="H45" s="212"/>
      <c r="I45" s="144"/>
      <c r="J45" s="50"/>
      <c r="K45" s="50"/>
      <c r="L45" s="12"/>
      <c r="M45" s="22"/>
      <c r="N45" s="13"/>
      <c r="O45" s="25">
        <v>2</v>
      </c>
      <c r="P45" s="61" t="s">
        <v>9</v>
      </c>
      <c r="Q45" s="4"/>
      <c r="R45" s="109">
        <v>0</v>
      </c>
      <c r="S45" s="109">
        <v>0</v>
      </c>
      <c r="T45" s="109">
        <v>0</v>
      </c>
      <c r="U45" s="109">
        <v>0</v>
      </c>
      <c r="V45" s="267">
        <v>0</v>
      </c>
      <c r="W45" s="234"/>
      <c r="X45" s="238"/>
      <c r="Y45" s="238"/>
      <c r="Z45" s="25">
        <v>2</v>
      </c>
      <c r="AA45" s="31" t="s">
        <v>9</v>
      </c>
      <c r="AB45" s="4"/>
      <c r="AC45" s="72"/>
      <c r="AD45" s="72"/>
      <c r="AE45" s="144"/>
      <c r="AF45" s="20"/>
      <c r="AG45" s="20"/>
      <c r="AH45" s="20"/>
      <c r="AI45" s="238"/>
      <c r="AJ45" s="70">
        <v>2</v>
      </c>
      <c r="AK45" s="45" t="s">
        <v>8</v>
      </c>
      <c r="AL45" s="335"/>
      <c r="AM45" s="336"/>
      <c r="AQ45" s="238"/>
      <c r="AR45" s="40">
        <v>9</v>
      </c>
      <c r="AS45" s="79" t="s">
        <v>19</v>
      </c>
      <c r="AT45" s="313"/>
      <c r="AU45" s="314"/>
      <c r="AV45" s="237"/>
      <c r="AW45" s="442">
        <f>AW46*AS42</f>
        <v>0</v>
      </c>
      <c r="AX45" s="2"/>
    </row>
    <row r="46" spans="1:50" ht="13.5" customHeight="1" thickBot="1">
      <c r="A46" s="25">
        <v>3</v>
      </c>
      <c r="B46" s="77" t="s">
        <v>134</v>
      </c>
      <c r="C46" s="4"/>
      <c r="D46" s="212"/>
      <c r="E46" s="201"/>
      <c r="F46" s="201"/>
      <c r="G46" s="201"/>
      <c r="H46" s="201"/>
      <c r="I46" s="203"/>
      <c r="J46" s="14"/>
      <c r="K46" s="14"/>
      <c r="L46" s="12"/>
      <c r="M46" s="22"/>
      <c r="N46" s="13"/>
      <c r="O46" s="25">
        <v>3</v>
      </c>
      <c r="P46" s="61" t="s">
        <v>19</v>
      </c>
      <c r="Q46" s="4"/>
      <c r="R46" s="72"/>
      <c r="S46" s="72"/>
      <c r="T46" s="72"/>
      <c r="U46" s="72"/>
      <c r="V46" s="73"/>
      <c r="W46" s="234"/>
      <c r="X46" s="238"/>
      <c r="Y46" s="238"/>
      <c r="Z46" s="25">
        <v>3</v>
      </c>
      <c r="AA46" s="31" t="s">
        <v>26</v>
      </c>
      <c r="AB46" s="4"/>
      <c r="AC46" s="72"/>
      <c r="AD46" s="110">
        <v>0</v>
      </c>
      <c r="AE46" s="258">
        <v>0</v>
      </c>
      <c r="AF46" s="20"/>
      <c r="AG46" s="20"/>
      <c r="AH46" s="20"/>
      <c r="AI46" s="238"/>
      <c r="AJ46" s="70">
        <v>3</v>
      </c>
      <c r="AK46" s="46" t="s">
        <v>16</v>
      </c>
      <c r="AL46" s="335"/>
      <c r="AM46" s="336"/>
      <c r="AQ46" s="238"/>
      <c r="AR46" s="43"/>
      <c r="AS46" s="23"/>
      <c r="AT46" s="341"/>
      <c r="AU46" s="341"/>
      <c r="AV46" s="237"/>
      <c r="AW46" s="17">
        <f>SUM(AT44:AU46)</f>
        <v>0</v>
      </c>
      <c r="AX46" s="2"/>
    </row>
    <row r="47" spans="1:50" ht="13.5" customHeight="1" thickBot="1">
      <c r="A47" s="25">
        <v>4</v>
      </c>
      <c r="B47" s="78" t="s">
        <v>135</v>
      </c>
      <c r="C47" s="4"/>
      <c r="D47" s="201"/>
      <c r="E47" s="201"/>
      <c r="F47" s="201"/>
      <c r="G47" s="201"/>
      <c r="H47" s="201"/>
      <c r="I47" s="203"/>
      <c r="J47" s="14"/>
      <c r="K47" s="14"/>
      <c r="L47" s="12"/>
      <c r="M47" s="22"/>
      <c r="N47" s="13"/>
      <c r="O47" s="25">
        <v>4</v>
      </c>
      <c r="P47" s="85" t="s">
        <v>158</v>
      </c>
      <c r="Q47" s="4"/>
      <c r="R47" s="72"/>
      <c r="S47" s="72"/>
      <c r="T47" s="72"/>
      <c r="U47" s="72"/>
      <c r="V47" s="116">
        <v>0</v>
      </c>
      <c r="W47" s="234"/>
      <c r="X47" s="238"/>
      <c r="Y47" s="238"/>
      <c r="Z47" s="25">
        <v>4</v>
      </c>
      <c r="AA47" s="32" t="s">
        <v>56</v>
      </c>
      <c r="AB47" s="4"/>
      <c r="AC47" s="72"/>
      <c r="AD47" s="110">
        <v>0</v>
      </c>
      <c r="AE47" s="116">
        <v>0</v>
      </c>
      <c r="AF47" s="20"/>
      <c r="AG47" s="20"/>
      <c r="AH47" s="20"/>
      <c r="AI47" s="238"/>
      <c r="AJ47" s="106">
        <v>4</v>
      </c>
      <c r="AK47" s="105" t="s">
        <v>4</v>
      </c>
      <c r="AL47" s="353"/>
      <c r="AM47" s="354"/>
      <c r="AQ47" s="238"/>
      <c r="AR47" s="123"/>
      <c r="AS47" s="23"/>
      <c r="AT47" s="341"/>
      <c r="AU47" s="341"/>
      <c r="AV47" s="237"/>
      <c r="AW47" s="15"/>
      <c r="AX47" s="2"/>
    </row>
    <row r="48" spans="1:50" ht="13.5" customHeight="1">
      <c r="A48" s="25">
        <v>5</v>
      </c>
      <c r="B48" s="77" t="s">
        <v>57</v>
      </c>
      <c r="C48" s="4"/>
      <c r="D48" s="212"/>
      <c r="E48" s="212"/>
      <c r="F48" s="201"/>
      <c r="G48" s="201"/>
      <c r="H48" s="201"/>
      <c r="I48" s="203"/>
      <c r="J48" s="14"/>
      <c r="K48" s="14"/>
      <c r="L48" s="12"/>
      <c r="M48" s="22"/>
      <c r="N48" s="13"/>
      <c r="O48" s="25">
        <v>5</v>
      </c>
      <c r="P48" s="61" t="s">
        <v>157</v>
      </c>
      <c r="Q48" s="4"/>
      <c r="R48" s="72"/>
      <c r="S48" s="72"/>
      <c r="T48" s="72"/>
      <c r="U48" s="72"/>
      <c r="V48" s="268"/>
      <c r="W48" s="15"/>
      <c r="X48" s="1"/>
      <c r="Y48" s="15"/>
      <c r="Z48" s="25">
        <v>5</v>
      </c>
      <c r="AA48" s="31" t="s">
        <v>7</v>
      </c>
      <c r="AB48" s="4"/>
      <c r="AC48" s="72"/>
      <c r="AD48" s="110">
        <v>0</v>
      </c>
      <c r="AE48" s="116">
        <v>0</v>
      </c>
      <c r="AF48" s="20"/>
      <c r="AG48" s="20"/>
      <c r="AH48" s="20"/>
      <c r="AI48" s="238"/>
      <c r="AJ48" s="70">
        <v>5</v>
      </c>
      <c r="AK48" s="45" t="s">
        <v>7</v>
      </c>
      <c r="AL48" s="335"/>
      <c r="AM48" s="336"/>
      <c r="AQ48" s="238"/>
      <c r="AR48" s="437"/>
      <c r="AS48" s="132">
        <v>1850</v>
      </c>
      <c r="AT48" s="435" t="s">
        <v>51</v>
      </c>
      <c r="AU48" s="436"/>
      <c r="AV48" s="237"/>
      <c r="AW48" s="237"/>
      <c r="AX48" s="2"/>
    </row>
    <row r="49" spans="1:50" ht="13.5" customHeight="1" thickBot="1">
      <c r="A49" s="25">
        <v>6</v>
      </c>
      <c r="B49" s="77" t="s">
        <v>136</v>
      </c>
      <c r="C49" s="4"/>
      <c r="D49" s="72"/>
      <c r="E49" s="212"/>
      <c r="F49" s="201"/>
      <c r="G49" s="212"/>
      <c r="H49" s="212"/>
      <c r="I49" s="144"/>
      <c r="J49" s="50"/>
      <c r="K49" s="50"/>
      <c r="L49" s="12"/>
      <c r="M49" s="22"/>
      <c r="N49" s="13"/>
      <c r="O49" s="25">
        <v>6</v>
      </c>
      <c r="P49" s="61" t="s">
        <v>156</v>
      </c>
      <c r="Q49" s="4"/>
      <c r="R49" s="72"/>
      <c r="S49" s="109">
        <v>0</v>
      </c>
      <c r="T49" s="109">
        <v>0</v>
      </c>
      <c r="U49" s="109">
        <v>0</v>
      </c>
      <c r="V49" s="267">
        <v>0</v>
      </c>
      <c r="W49" s="15"/>
      <c r="X49" s="15"/>
      <c r="Y49" s="15"/>
      <c r="Z49" s="25">
        <v>6</v>
      </c>
      <c r="AA49" s="31" t="s">
        <v>57</v>
      </c>
      <c r="AB49" s="4"/>
      <c r="AC49" s="110">
        <v>0</v>
      </c>
      <c r="AD49" s="110">
        <v>0</v>
      </c>
      <c r="AE49" s="144"/>
      <c r="AF49" s="20"/>
      <c r="AG49" s="20"/>
      <c r="AH49" s="20"/>
      <c r="AI49" s="238"/>
      <c r="AJ49" s="70">
        <v>6</v>
      </c>
      <c r="AK49" s="45" t="s">
        <v>6</v>
      </c>
      <c r="AL49" s="335"/>
      <c r="AM49" s="336"/>
      <c r="AQ49" s="238"/>
      <c r="AR49" s="438"/>
      <c r="AS49" s="15" t="s">
        <v>50</v>
      </c>
      <c r="AT49" s="372">
        <v>80</v>
      </c>
      <c r="AU49" s="373"/>
      <c r="AV49" s="237"/>
      <c r="AW49" s="442">
        <f>AW50*AS48</f>
        <v>0</v>
      </c>
      <c r="AX49" s="2"/>
    </row>
    <row r="50" spans="1:50" ht="13.5" customHeight="1" thickBot="1">
      <c r="A50" s="25">
        <v>7</v>
      </c>
      <c r="B50" s="210" t="s">
        <v>137</v>
      </c>
      <c r="C50" s="4"/>
      <c r="D50" s="201"/>
      <c r="E50" s="212"/>
      <c r="F50" s="201"/>
      <c r="G50" s="201"/>
      <c r="H50" s="201"/>
      <c r="I50" s="203"/>
      <c r="J50" s="14"/>
      <c r="K50" s="443">
        <f>K51*B42</f>
        <v>0</v>
      </c>
      <c r="L50" s="12"/>
      <c r="M50" s="22"/>
      <c r="N50" s="13"/>
      <c r="O50" s="25">
        <v>7</v>
      </c>
      <c r="P50" s="266" t="s">
        <v>2</v>
      </c>
      <c r="Q50" s="265"/>
      <c r="R50" s="264"/>
      <c r="S50" s="263">
        <v>0</v>
      </c>
      <c r="T50" s="263">
        <v>0</v>
      </c>
      <c r="U50" s="263">
        <v>0</v>
      </c>
      <c r="V50" s="262">
        <v>0</v>
      </c>
      <c r="W50" s="15"/>
      <c r="X50" s="441">
        <f>X51*P42</f>
        <v>0</v>
      </c>
      <c r="Y50" s="15"/>
      <c r="Z50" s="25">
        <v>7</v>
      </c>
      <c r="AA50" s="32" t="s">
        <v>24</v>
      </c>
      <c r="AB50" s="4"/>
      <c r="AC50" s="72"/>
      <c r="AD50" s="257">
        <v>0</v>
      </c>
      <c r="AE50" s="258">
        <v>0</v>
      </c>
      <c r="AF50" s="20"/>
      <c r="AG50" s="1"/>
      <c r="AH50" s="442">
        <f>AH51*AA42</f>
        <v>0</v>
      </c>
      <c r="AI50" s="15"/>
      <c r="AJ50" s="70">
        <v>7</v>
      </c>
      <c r="AK50" s="47" t="s">
        <v>2</v>
      </c>
      <c r="AL50" s="335"/>
      <c r="AM50" s="336"/>
      <c r="AP50" s="442">
        <f>AP51*AK42</f>
        <v>0</v>
      </c>
      <c r="AQ50" s="15"/>
      <c r="AR50" s="307">
        <v>6</v>
      </c>
      <c r="AS50" s="170" t="s">
        <v>100</v>
      </c>
      <c r="AT50" s="439"/>
      <c r="AU50" s="440"/>
      <c r="AV50" s="237"/>
      <c r="AW50" s="17">
        <f>SUM(AT50)</f>
        <v>0</v>
      </c>
      <c r="AX50" s="2"/>
    </row>
    <row r="51" spans="1:50" ht="13.5" customHeight="1" thickBot="1">
      <c r="A51" s="91">
        <v>8</v>
      </c>
      <c r="B51" s="79" t="s">
        <v>138</v>
      </c>
      <c r="C51" s="9"/>
      <c r="D51" s="10"/>
      <c r="E51" s="199"/>
      <c r="F51" s="199"/>
      <c r="G51" s="10"/>
      <c r="H51" s="10"/>
      <c r="I51" s="11"/>
      <c r="J51" s="15"/>
      <c r="K51" s="17">
        <f>SUM(C44:I51)</f>
        <v>0</v>
      </c>
      <c r="L51" s="12"/>
      <c r="N51" s="13"/>
      <c r="O51" s="91">
        <v>8</v>
      </c>
      <c r="P51" s="62" t="s">
        <v>7</v>
      </c>
      <c r="Q51" s="9"/>
      <c r="R51" s="10"/>
      <c r="S51" s="10"/>
      <c r="T51" s="10"/>
      <c r="U51" s="251">
        <v>0</v>
      </c>
      <c r="V51" s="162">
        <v>0</v>
      </c>
      <c r="W51" s="15"/>
      <c r="X51" s="17">
        <f>SUM(Q44:V51)</f>
        <v>0</v>
      </c>
      <c r="Y51" s="15"/>
      <c r="Z51" s="40">
        <v>8</v>
      </c>
      <c r="AA51" s="33" t="s">
        <v>28</v>
      </c>
      <c r="AB51" s="9"/>
      <c r="AC51" s="10"/>
      <c r="AD51" s="10"/>
      <c r="AE51" s="11"/>
      <c r="AF51" s="20"/>
      <c r="AG51" s="1"/>
      <c r="AH51" s="17">
        <f>SUM(AB44:AE51)</f>
        <v>0</v>
      </c>
      <c r="AI51" s="15"/>
      <c r="AJ51" s="68">
        <v>8</v>
      </c>
      <c r="AK51" s="48" t="s">
        <v>9</v>
      </c>
      <c r="AL51" s="333"/>
      <c r="AM51" s="334"/>
      <c r="AP51" s="17">
        <f>SUM(AL44:AM51)</f>
        <v>0</v>
      </c>
      <c r="AQ51" s="15"/>
      <c r="AR51" s="237"/>
      <c r="AS51" s="237"/>
      <c r="AT51" s="237"/>
      <c r="AU51" s="237"/>
      <c r="AV51" s="237"/>
      <c r="AW51" s="237"/>
      <c r="AX51" s="2"/>
    </row>
    <row r="52" spans="12:50" ht="3.75" customHeight="1" thickBot="1">
      <c r="L52" s="2"/>
      <c r="M52" s="20"/>
      <c r="O52" s="232"/>
      <c r="P52" s="247"/>
      <c r="Q52" s="2"/>
      <c r="R52" s="2"/>
      <c r="S52" s="2"/>
      <c r="T52" s="2"/>
      <c r="U52" s="3"/>
      <c r="V52" s="3"/>
      <c r="W52" s="239"/>
      <c r="X52" s="239"/>
      <c r="Y52" s="239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5"/>
      <c r="AQ52" s="20"/>
      <c r="AR52" s="20"/>
      <c r="AS52" s="20"/>
      <c r="AT52" s="20"/>
      <c r="AU52" s="232"/>
      <c r="AV52" s="20"/>
      <c r="AW52" s="64"/>
      <c r="AX52" s="2"/>
    </row>
    <row r="53" spans="1:50" ht="13.5" customHeight="1" thickBot="1">
      <c r="A53" s="347"/>
      <c r="B53" s="134">
        <v>2200</v>
      </c>
      <c r="C53" s="328" t="s">
        <v>139</v>
      </c>
      <c r="D53" s="329"/>
      <c r="E53" s="329"/>
      <c r="F53" s="329"/>
      <c r="G53" s="329"/>
      <c r="H53" s="329"/>
      <c r="I53" s="330"/>
      <c r="J53" s="3"/>
      <c r="K53" s="3"/>
      <c r="O53" s="331"/>
      <c r="P53" s="133">
        <v>1950</v>
      </c>
      <c r="Q53" s="325" t="s">
        <v>91</v>
      </c>
      <c r="R53" s="326"/>
      <c r="S53" s="326"/>
      <c r="T53" s="326"/>
      <c r="U53" s="326"/>
      <c r="V53" s="327"/>
      <c r="W53" s="2"/>
      <c r="X53" s="20"/>
      <c r="Y53" s="20"/>
      <c r="Z53" s="364"/>
      <c r="AA53" s="134">
        <v>1950</v>
      </c>
      <c r="AB53" s="413" t="s">
        <v>169</v>
      </c>
      <c r="AC53" s="414"/>
      <c r="AD53" s="415"/>
      <c r="AE53" s="1"/>
      <c r="AF53" s="1"/>
      <c r="AG53" s="3"/>
      <c r="AH53" s="20"/>
      <c r="AI53" s="20"/>
      <c r="AJ53" s="416"/>
      <c r="AK53" s="287">
        <v>1850</v>
      </c>
      <c r="AL53" s="358" t="s">
        <v>66</v>
      </c>
      <c r="AM53" s="359"/>
      <c r="AP53" s="20"/>
      <c r="AQ53" s="20"/>
      <c r="AR53" s="331"/>
      <c r="AS53" s="137">
        <v>1850</v>
      </c>
      <c r="AT53" s="392" t="s">
        <v>46</v>
      </c>
      <c r="AU53" s="393"/>
      <c r="AV53" s="20"/>
      <c r="AW53" s="20"/>
      <c r="AX53" s="2"/>
    </row>
    <row r="54" spans="1:50" ht="15" customHeight="1" thickBot="1">
      <c r="A54" s="348"/>
      <c r="B54" s="155" t="s">
        <v>93</v>
      </c>
      <c r="C54" s="205">
        <v>80</v>
      </c>
      <c r="D54" s="206">
        <v>86</v>
      </c>
      <c r="E54" s="228">
        <v>92</v>
      </c>
      <c r="F54" s="228">
        <v>98</v>
      </c>
      <c r="G54" s="229">
        <v>104</v>
      </c>
      <c r="H54" s="229">
        <v>110</v>
      </c>
      <c r="I54" s="230">
        <v>116</v>
      </c>
      <c r="J54" s="3"/>
      <c r="K54" s="3"/>
      <c r="O54" s="332"/>
      <c r="P54" s="118" t="s">
        <v>0</v>
      </c>
      <c r="Q54" s="80">
        <v>80</v>
      </c>
      <c r="R54" s="84">
        <v>86</v>
      </c>
      <c r="S54" s="84">
        <v>92</v>
      </c>
      <c r="T54" s="84">
        <v>98</v>
      </c>
      <c r="U54" s="84">
        <v>104</v>
      </c>
      <c r="V54" s="81">
        <v>110</v>
      </c>
      <c r="W54" s="2"/>
      <c r="X54" s="20"/>
      <c r="Y54" s="20"/>
      <c r="Z54" s="365"/>
      <c r="AA54" s="176" t="s">
        <v>109</v>
      </c>
      <c r="AB54" s="80">
        <v>80</v>
      </c>
      <c r="AC54" s="84">
        <v>86</v>
      </c>
      <c r="AD54" s="81">
        <v>92</v>
      </c>
      <c r="AE54" s="1"/>
      <c r="AF54" s="1"/>
      <c r="AG54" s="1"/>
      <c r="AH54" s="20"/>
      <c r="AI54" s="20"/>
      <c r="AJ54" s="417"/>
      <c r="AK54" s="288" t="s">
        <v>67</v>
      </c>
      <c r="AL54" s="356">
        <v>80</v>
      </c>
      <c r="AM54" s="357"/>
      <c r="AP54" s="235"/>
      <c r="AQ54" s="20"/>
      <c r="AR54" s="337"/>
      <c r="AS54" s="8" t="s">
        <v>45</v>
      </c>
      <c r="AT54" s="333">
        <v>80</v>
      </c>
      <c r="AU54" s="334"/>
      <c r="AV54" s="20"/>
      <c r="AW54" s="20"/>
      <c r="AX54" s="2"/>
    </row>
    <row r="55" spans="1:50" ht="13.5" customHeight="1">
      <c r="A55" s="108">
        <v>1</v>
      </c>
      <c r="B55" s="56"/>
      <c r="C55" s="76"/>
      <c r="D55" s="75"/>
      <c r="E55" s="223"/>
      <c r="F55" s="223"/>
      <c r="G55" s="224"/>
      <c r="H55" s="224"/>
      <c r="I55" s="225"/>
      <c r="J55" s="3"/>
      <c r="K55" s="3"/>
      <c r="O55" s="25">
        <v>1</v>
      </c>
      <c r="P55" s="171" t="s">
        <v>82</v>
      </c>
      <c r="Q55" s="126"/>
      <c r="R55" s="93"/>
      <c r="S55" s="255">
        <v>0</v>
      </c>
      <c r="T55" s="255">
        <v>0</v>
      </c>
      <c r="U55" s="255">
        <v>0</v>
      </c>
      <c r="V55" s="256">
        <v>0</v>
      </c>
      <c r="W55" s="248"/>
      <c r="X55" s="1"/>
      <c r="Y55" s="20"/>
      <c r="Z55" s="71">
        <v>1</v>
      </c>
      <c r="AA55" s="60" t="s">
        <v>71</v>
      </c>
      <c r="AB55" s="5"/>
      <c r="AC55" s="74"/>
      <c r="AD55" s="115">
        <v>0</v>
      </c>
      <c r="AE55" s="50"/>
      <c r="AF55" s="50"/>
      <c r="AG55" s="50"/>
      <c r="AH55" s="20"/>
      <c r="AI55" s="20"/>
      <c r="AJ55" s="289">
        <v>1</v>
      </c>
      <c r="AK55" s="290" t="s">
        <v>12</v>
      </c>
      <c r="AL55" s="360"/>
      <c r="AM55" s="361"/>
      <c r="AP55" s="20"/>
      <c r="AQ55" s="20"/>
      <c r="AR55" s="71">
        <v>1</v>
      </c>
      <c r="AS55" s="60" t="s">
        <v>19</v>
      </c>
      <c r="AT55" s="349"/>
      <c r="AU55" s="350"/>
      <c r="AV55" s="20"/>
      <c r="AW55" s="20"/>
      <c r="AX55" s="2"/>
    </row>
    <row r="56" spans="1:50" ht="13.5" customHeight="1" thickBot="1">
      <c r="A56" s="26">
        <v>2</v>
      </c>
      <c r="B56" s="35"/>
      <c r="C56" s="4"/>
      <c r="D56" s="212"/>
      <c r="E56" s="220"/>
      <c r="F56" s="220"/>
      <c r="G56" s="211"/>
      <c r="H56" s="211"/>
      <c r="I56" s="221"/>
      <c r="J56" s="3"/>
      <c r="K56" s="3"/>
      <c r="O56" s="25">
        <v>2</v>
      </c>
      <c r="P56" s="172" t="s">
        <v>83</v>
      </c>
      <c r="Q56" s="90"/>
      <c r="R56" s="86"/>
      <c r="S56" s="86"/>
      <c r="T56" s="86"/>
      <c r="U56" s="72"/>
      <c r="V56" s="258">
        <v>0</v>
      </c>
      <c r="W56" s="2"/>
      <c r="X56" s="20"/>
      <c r="Y56" s="20"/>
      <c r="Z56" s="25">
        <v>3</v>
      </c>
      <c r="AA56" s="61" t="s">
        <v>72</v>
      </c>
      <c r="AB56" s="4"/>
      <c r="AC56" s="72"/>
      <c r="AD56" s="258">
        <v>0</v>
      </c>
      <c r="AE56" s="50"/>
      <c r="AF56" s="50"/>
      <c r="AG56" s="50"/>
      <c r="AH56" s="20"/>
      <c r="AI56" s="20"/>
      <c r="AJ56" s="291">
        <v>2</v>
      </c>
      <c r="AK56" s="292" t="s">
        <v>68</v>
      </c>
      <c r="AL56" s="345"/>
      <c r="AM56" s="346"/>
      <c r="AP56" s="20"/>
      <c r="AQ56" s="20"/>
      <c r="AR56" s="25">
        <v>2</v>
      </c>
      <c r="AS56" s="61" t="s">
        <v>5</v>
      </c>
      <c r="AT56" s="335"/>
      <c r="AU56" s="336"/>
      <c r="AV56" s="20"/>
      <c r="AW56" s="442">
        <f>AW57*AS53</f>
        <v>0</v>
      </c>
      <c r="AX56" s="2"/>
    </row>
    <row r="57" spans="1:50" ht="13.5" customHeight="1" thickBot="1">
      <c r="A57" s="26">
        <v>3</v>
      </c>
      <c r="B57" s="35"/>
      <c r="C57" s="4"/>
      <c r="D57" s="72"/>
      <c r="E57" s="161"/>
      <c r="F57" s="161"/>
      <c r="G57" s="211"/>
      <c r="H57" s="211"/>
      <c r="I57" s="221"/>
      <c r="J57" s="3"/>
      <c r="K57" s="3"/>
      <c r="O57" s="25">
        <v>3</v>
      </c>
      <c r="P57" s="172" t="s">
        <v>84</v>
      </c>
      <c r="Q57" s="90"/>
      <c r="R57" s="86"/>
      <c r="S57" s="86"/>
      <c r="T57" s="86"/>
      <c r="U57" s="72"/>
      <c r="V57" s="258">
        <v>0</v>
      </c>
      <c r="W57" s="2"/>
      <c r="X57" s="20"/>
      <c r="Y57" s="20"/>
      <c r="Z57" s="25">
        <v>4.1</v>
      </c>
      <c r="AA57" s="61" t="s">
        <v>73</v>
      </c>
      <c r="AB57" s="4"/>
      <c r="AC57" s="72"/>
      <c r="AD57" s="258">
        <v>0</v>
      </c>
      <c r="AE57" s="14"/>
      <c r="AF57" s="50"/>
      <c r="AG57" s="50"/>
      <c r="AH57" s="20"/>
      <c r="AI57" s="20"/>
      <c r="AJ57" s="291">
        <v>3</v>
      </c>
      <c r="AK57" s="293" t="s">
        <v>11</v>
      </c>
      <c r="AL57" s="345"/>
      <c r="AM57" s="346"/>
      <c r="AP57" s="1"/>
      <c r="AQ57" s="20"/>
      <c r="AR57" s="40">
        <v>3</v>
      </c>
      <c r="AS57" s="62" t="s">
        <v>9</v>
      </c>
      <c r="AT57" s="333"/>
      <c r="AU57" s="334"/>
      <c r="AV57" s="20"/>
      <c r="AW57" s="17">
        <f>SUM(AT55:AU57)</f>
        <v>0</v>
      </c>
      <c r="AX57" s="2"/>
    </row>
    <row r="58" spans="1:50" ht="13.5" customHeight="1" thickBot="1">
      <c r="A58" s="26">
        <v>4</v>
      </c>
      <c r="B58" s="35"/>
      <c r="C58" s="4"/>
      <c r="D58" s="72"/>
      <c r="E58" s="131"/>
      <c r="F58" s="161"/>
      <c r="G58" s="211"/>
      <c r="H58" s="211"/>
      <c r="I58" s="221"/>
      <c r="J58" s="3"/>
      <c r="K58" s="3"/>
      <c r="M58" s="22"/>
      <c r="O58" s="25">
        <v>4</v>
      </c>
      <c r="P58" s="77" t="s">
        <v>85</v>
      </c>
      <c r="Q58" s="90"/>
      <c r="R58" s="86"/>
      <c r="S58" s="86"/>
      <c r="T58" s="86"/>
      <c r="U58" s="72"/>
      <c r="V58" s="175"/>
      <c r="W58" s="2"/>
      <c r="X58" s="20"/>
      <c r="Y58" s="20"/>
      <c r="Z58" s="25">
        <v>5</v>
      </c>
      <c r="AA58" s="61" t="s">
        <v>101</v>
      </c>
      <c r="AB58" s="4"/>
      <c r="AC58" s="72"/>
      <c r="AD58" s="73"/>
      <c r="AE58" s="15"/>
      <c r="AF58" s="442">
        <f>AF59*AA53</f>
        <v>0</v>
      </c>
      <c r="AG58" s="50"/>
      <c r="AH58" s="20"/>
      <c r="AI58" s="20"/>
      <c r="AJ58" s="291">
        <v>5</v>
      </c>
      <c r="AK58" s="292" t="s">
        <v>13</v>
      </c>
      <c r="AL58" s="345"/>
      <c r="AM58" s="346"/>
      <c r="AP58" s="442">
        <f>AP59*AK53</f>
        <v>0</v>
      </c>
      <c r="AQ58" s="20"/>
      <c r="AR58" s="249"/>
      <c r="AS58" s="249"/>
      <c r="AT58" s="249"/>
      <c r="AU58" s="249"/>
      <c r="AV58" s="249"/>
      <c r="AW58" s="249"/>
      <c r="AX58" s="2"/>
    </row>
    <row r="59" spans="1:50" ht="13.5" customHeight="1" thickBot="1">
      <c r="A59" s="70">
        <v>5</v>
      </c>
      <c r="B59" s="156"/>
      <c r="C59" s="213"/>
      <c r="D59" s="131"/>
      <c r="E59" s="161"/>
      <c r="F59" s="161"/>
      <c r="G59" s="211"/>
      <c r="H59" s="211"/>
      <c r="I59" s="221"/>
      <c r="J59" s="3"/>
      <c r="K59" s="444">
        <f>K60*B53</f>
        <v>0</v>
      </c>
      <c r="O59" s="25">
        <v>5</v>
      </c>
      <c r="P59" s="173" t="s">
        <v>86</v>
      </c>
      <c r="Q59" s="90"/>
      <c r="R59" s="86"/>
      <c r="S59" s="86"/>
      <c r="T59" s="86"/>
      <c r="U59" s="86"/>
      <c r="V59" s="275">
        <v>0</v>
      </c>
      <c r="W59" s="2"/>
      <c r="X59" s="441">
        <f>X60*P53</f>
        <v>0</v>
      </c>
      <c r="Y59" s="20"/>
      <c r="Z59" s="68">
        <v>8.3</v>
      </c>
      <c r="AA59" s="102" t="s">
        <v>102</v>
      </c>
      <c r="AB59" s="315">
        <v>0</v>
      </c>
      <c r="AC59" s="10"/>
      <c r="AD59" s="250">
        <v>0</v>
      </c>
      <c r="AE59" s="15"/>
      <c r="AF59" s="17">
        <f>SUM(AB55:AD59)</f>
        <v>0</v>
      </c>
      <c r="AG59" s="50"/>
      <c r="AH59" s="20"/>
      <c r="AI59" s="20"/>
      <c r="AJ59" s="294">
        <v>6</v>
      </c>
      <c r="AK59" s="295" t="s">
        <v>69</v>
      </c>
      <c r="AL59" s="356"/>
      <c r="AM59" s="357"/>
      <c r="AP59" s="17">
        <f>SUM(AL55:AM59)</f>
        <v>0</v>
      </c>
      <c r="AQ59" s="20"/>
      <c r="AR59" s="249"/>
      <c r="AS59" s="249"/>
      <c r="AT59" s="249"/>
      <c r="AU59" s="249"/>
      <c r="AV59" s="249"/>
      <c r="AW59" s="249"/>
      <c r="AX59" s="2"/>
    </row>
    <row r="60" spans="1:50" ht="13.5" customHeight="1" thickBot="1">
      <c r="A60" s="68">
        <v>6</v>
      </c>
      <c r="B60" s="157"/>
      <c r="C60" s="216"/>
      <c r="D60" s="222"/>
      <c r="E60" s="231"/>
      <c r="F60" s="231"/>
      <c r="G60" s="226"/>
      <c r="H60" s="226"/>
      <c r="I60" s="227"/>
      <c r="J60" s="3"/>
      <c r="K60" s="17">
        <f>SUM(C55:I60)</f>
        <v>0</v>
      </c>
      <c r="O60" s="40">
        <v>6</v>
      </c>
      <c r="P60" s="174" t="s">
        <v>87</v>
      </c>
      <c r="Q60" s="164"/>
      <c r="R60" s="128"/>
      <c r="S60" s="128"/>
      <c r="T60" s="274">
        <v>0</v>
      </c>
      <c r="U60" s="274">
        <v>0</v>
      </c>
      <c r="V60" s="273">
        <v>0</v>
      </c>
      <c r="W60" s="2"/>
      <c r="X60" s="17">
        <f>SUM(Q55:V60)</f>
        <v>0</v>
      </c>
      <c r="Y60" s="20"/>
      <c r="AE60" s="15"/>
      <c r="AF60" s="15"/>
      <c r="AG60" s="50"/>
      <c r="AH60" s="20"/>
      <c r="AI60" s="20"/>
      <c r="AP60" s="20"/>
      <c r="AQ60" s="20"/>
      <c r="AR60" s="20"/>
      <c r="AS60" s="20"/>
      <c r="AT60" s="20"/>
      <c r="AU60" s="232"/>
      <c r="AV60" s="20"/>
      <c r="AW60" s="20"/>
      <c r="AX60" s="2"/>
    </row>
    <row r="61" spans="1:50" ht="8.25" customHeight="1" thickBot="1">
      <c r="A61" s="165"/>
      <c r="B61" s="65"/>
      <c r="C61" s="1"/>
      <c r="D61" s="1"/>
      <c r="E61" s="53"/>
      <c r="F61" s="53"/>
      <c r="G61" s="1"/>
      <c r="H61" s="1"/>
      <c r="I61" s="1"/>
      <c r="J61" s="67"/>
      <c r="O61" s="232"/>
      <c r="P61" s="2"/>
      <c r="Q61" s="1"/>
      <c r="R61" s="1"/>
      <c r="S61" s="3"/>
      <c r="T61" s="1"/>
      <c r="U61" s="1"/>
      <c r="V61" s="2"/>
      <c r="W61" s="2"/>
      <c r="X61" s="20"/>
      <c r="Y61" s="20"/>
      <c r="AE61" s="15"/>
      <c r="AF61" s="50"/>
      <c r="AG61" s="50"/>
      <c r="AH61" s="20"/>
      <c r="AI61" s="20"/>
      <c r="AP61" s="20"/>
      <c r="AQ61" s="20"/>
      <c r="AR61" s="20"/>
      <c r="AS61" s="20"/>
      <c r="AT61" s="20"/>
      <c r="AU61" s="232"/>
      <c r="AV61" s="249"/>
      <c r="AW61" s="20"/>
      <c r="AX61" s="2"/>
    </row>
    <row r="62" spans="1:50" ht="12.75" customHeight="1" thickBot="1">
      <c r="A62" s="316"/>
      <c r="B62" s="137">
        <v>1950</v>
      </c>
      <c r="C62" s="432" t="s">
        <v>61</v>
      </c>
      <c r="D62" s="433"/>
      <c r="E62" s="434"/>
      <c r="F62" s="65"/>
      <c r="G62" s="65"/>
      <c r="H62" s="65"/>
      <c r="I62" s="65"/>
      <c r="J62" s="65"/>
      <c r="O62" s="331"/>
      <c r="P62" s="137">
        <v>1950</v>
      </c>
      <c r="Q62" s="325" t="s">
        <v>167</v>
      </c>
      <c r="R62" s="327"/>
      <c r="S62" s="2"/>
      <c r="T62" s="2"/>
      <c r="U62" s="2"/>
      <c r="V62" s="2"/>
      <c r="W62" s="2"/>
      <c r="X62" s="20"/>
      <c r="Y62" s="20"/>
      <c r="Z62" s="331"/>
      <c r="AA62" s="132">
        <v>1850</v>
      </c>
      <c r="AB62" s="312" t="s">
        <v>98</v>
      </c>
      <c r="AC62" s="130"/>
      <c r="AF62" s="241"/>
      <c r="AG62" s="241"/>
      <c r="AH62" s="20"/>
      <c r="AI62" s="20"/>
      <c r="AJ62" s="362"/>
      <c r="AK62" s="296">
        <v>1850</v>
      </c>
      <c r="AL62" s="358" t="s">
        <v>49</v>
      </c>
      <c r="AM62" s="359"/>
      <c r="AN62" s="20"/>
      <c r="AO62" s="20"/>
      <c r="AP62" s="20"/>
      <c r="AQ62" s="20"/>
      <c r="AR62" s="418" t="s">
        <v>103</v>
      </c>
      <c r="AS62" s="419"/>
      <c r="AT62" s="420"/>
      <c r="AU62" s="308"/>
      <c r="AV62" s="308"/>
      <c r="AW62" s="308"/>
      <c r="AX62" s="2"/>
    </row>
    <row r="63" spans="1:49" ht="12.75" customHeight="1" thickBot="1">
      <c r="A63" s="317"/>
      <c r="B63" s="118" t="s">
        <v>62</v>
      </c>
      <c r="C63" s="80">
        <v>98</v>
      </c>
      <c r="D63" s="84">
        <v>104</v>
      </c>
      <c r="E63" s="81">
        <v>110</v>
      </c>
      <c r="O63" s="337"/>
      <c r="P63" s="63" t="s">
        <v>166</v>
      </c>
      <c r="Q63" s="80">
        <v>80</v>
      </c>
      <c r="R63" s="81">
        <v>86</v>
      </c>
      <c r="T63" s="65"/>
      <c r="U63" s="65"/>
      <c r="X63" s="66"/>
      <c r="Z63" s="355"/>
      <c r="AA63" s="1" t="s">
        <v>35</v>
      </c>
      <c r="AB63" s="402">
        <v>80</v>
      </c>
      <c r="AC63" s="403"/>
      <c r="AF63" s="20"/>
      <c r="AG63" s="66"/>
      <c r="AH63" s="66"/>
      <c r="AI63" s="66"/>
      <c r="AJ63" s="363"/>
      <c r="AK63" s="297" t="s">
        <v>89</v>
      </c>
      <c r="AL63" s="356">
        <v>80</v>
      </c>
      <c r="AM63" s="357"/>
      <c r="AR63" s="421"/>
      <c r="AS63" s="422"/>
      <c r="AT63" s="423"/>
      <c r="AU63" s="308"/>
      <c r="AV63" s="308"/>
      <c r="AW63" s="308"/>
    </row>
    <row r="64" spans="1:49" ht="13.5" customHeight="1" thickBot="1">
      <c r="A64" s="57">
        <v>1</v>
      </c>
      <c r="B64" s="94" t="s">
        <v>29</v>
      </c>
      <c r="C64" s="5"/>
      <c r="D64" s="117">
        <v>0</v>
      </c>
      <c r="E64" s="115">
        <v>0</v>
      </c>
      <c r="O64" s="55">
        <v>1</v>
      </c>
      <c r="P64" s="60" t="s">
        <v>12</v>
      </c>
      <c r="Q64" s="5"/>
      <c r="R64" s="145"/>
      <c r="T64" s="65"/>
      <c r="U64" s="65"/>
      <c r="X64" s="66"/>
      <c r="Z64" s="71">
        <v>2</v>
      </c>
      <c r="AA64" s="60" t="s">
        <v>11</v>
      </c>
      <c r="AB64" s="401"/>
      <c r="AC64" s="388"/>
      <c r="AE64" s="442">
        <f>AE65*AA62</f>
        <v>0</v>
      </c>
      <c r="AF64" s="20"/>
      <c r="AG64" s="66"/>
      <c r="AH64" s="66"/>
      <c r="AI64" s="66"/>
      <c r="AJ64" s="298">
        <v>1</v>
      </c>
      <c r="AK64" s="299" t="s">
        <v>21</v>
      </c>
      <c r="AL64" s="360"/>
      <c r="AM64" s="361"/>
      <c r="AR64" s="424">
        <f>M9+M19+M28+M38+K50+K59+G70+V9+X19+X28+X38+X50+X59+T70+AH10+AH19+AH28+AH38+AH50+AF58+AE64+AE69+AP7+AP19+AP28+AP38+AP50+AP58+AP67+AW7+AW16+AW26+AW34+AW45+AW49+AW56</f>
        <v>0</v>
      </c>
      <c r="AS64" s="425"/>
      <c r="AT64" s="426"/>
      <c r="AU64" s="308"/>
      <c r="AV64" s="308"/>
      <c r="AW64" s="308"/>
    </row>
    <row r="65" spans="1:49" ht="13.5" customHeight="1" thickBot="1">
      <c r="A65" s="42">
        <v>2</v>
      </c>
      <c r="B65" s="77" t="s">
        <v>79</v>
      </c>
      <c r="C65" s="4"/>
      <c r="D65" s="86"/>
      <c r="E65" s="144"/>
      <c r="O65" s="25">
        <v>2</v>
      </c>
      <c r="P65" s="61" t="s">
        <v>165</v>
      </c>
      <c r="Q65" s="4"/>
      <c r="R65" s="73"/>
      <c r="T65" s="65"/>
      <c r="U65" s="65"/>
      <c r="X65" s="66"/>
      <c r="Z65" s="40">
        <v>4</v>
      </c>
      <c r="AA65" s="62" t="s">
        <v>18</v>
      </c>
      <c r="AB65" s="391"/>
      <c r="AC65" s="384"/>
      <c r="AE65" s="17">
        <f>SUM(AB64:AC65)</f>
        <v>0</v>
      </c>
      <c r="AF65" s="20"/>
      <c r="AG65" s="66"/>
      <c r="AH65" s="66"/>
      <c r="AI65" s="66"/>
      <c r="AJ65" s="300">
        <v>2</v>
      </c>
      <c r="AK65" s="301" t="s">
        <v>9</v>
      </c>
      <c r="AL65" s="345"/>
      <c r="AM65" s="346"/>
      <c r="AQ65" s="104"/>
      <c r="AR65" s="427"/>
      <c r="AS65" s="428"/>
      <c r="AT65" s="429"/>
      <c r="AU65" s="308"/>
      <c r="AV65" s="308"/>
      <c r="AW65" s="308"/>
    </row>
    <row r="66" spans="1:49" ht="13.5" customHeight="1" thickBot="1">
      <c r="A66" s="42">
        <v>3</v>
      </c>
      <c r="B66" s="77" t="s">
        <v>30</v>
      </c>
      <c r="C66" s="4"/>
      <c r="D66" s="86"/>
      <c r="E66" s="88"/>
      <c r="O66" s="25">
        <v>3</v>
      </c>
      <c r="P66" s="61" t="s">
        <v>20</v>
      </c>
      <c r="Q66" s="4"/>
      <c r="R66" s="258">
        <v>0</v>
      </c>
      <c r="T66" s="65"/>
      <c r="U66" s="65"/>
      <c r="X66" s="66"/>
      <c r="AF66" s="20"/>
      <c r="AG66" s="66"/>
      <c r="AH66" s="66"/>
      <c r="AI66" s="66"/>
      <c r="AJ66" s="300">
        <v>3</v>
      </c>
      <c r="AK66" s="302" t="s">
        <v>5</v>
      </c>
      <c r="AL66" s="345"/>
      <c r="AM66" s="346"/>
      <c r="AQ66" s="104"/>
      <c r="AR66" s="308"/>
      <c r="AS66" s="308"/>
      <c r="AT66" s="308"/>
      <c r="AU66" s="308"/>
      <c r="AV66" s="308"/>
      <c r="AW66" s="308"/>
    </row>
    <row r="67" spans="1:49" ht="13.5" customHeight="1" thickBot="1">
      <c r="A67" s="42">
        <v>4</v>
      </c>
      <c r="B67" s="78" t="s">
        <v>4</v>
      </c>
      <c r="C67" s="277"/>
      <c r="D67" s="86"/>
      <c r="E67" s="258">
        <v>0</v>
      </c>
      <c r="F67" s="22"/>
      <c r="O67" s="25">
        <v>4</v>
      </c>
      <c r="P67" s="85" t="s">
        <v>164</v>
      </c>
      <c r="Q67" s="4"/>
      <c r="R67" s="286">
        <v>0</v>
      </c>
      <c r="T67" s="65"/>
      <c r="U67" s="65"/>
      <c r="X67" s="66"/>
      <c r="Z67" s="331"/>
      <c r="AA67" s="132">
        <v>1850</v>
      </c>
      <c r="AB67" s="389" t="s">
        <v>42</v>
      </c>
      <c r="AC67" s="390"/>
      <c r="AF67" s="20"/>
      <c r="AG67" s="67"/>
      <c r="AJ67" s="300">
        <v>4</v>
      </c>
      <c r="AK67" s="303" t="s">
        <v>19</v>
      </c>
      <c r="AL67" s="345"/>
      <c r="AM67" s="346"/>
      <c r="AP67" s="442">
        <f>AP68*AK62</f>
        <v>0</v>
      </c>
      <c r="AR67" s="430" t="s">
        <v>54</v>
      </c>
      <c r="AS67" s="430"/>
      <c r="AT67" s="430"/>
      <c r="AU67" s="430"/>
      <c r="AV67" s="430"/>
      <c r="AW67" s="430"/>
    </row>
    <row r="68" spans="1:49" ht="13.5" customHeight="1" thickBot="1">
      <c r="A68" s="42">
        <v>5</v>
      </c>
      <c r="B68" s="77" t="s">
        <v>31</v>
      </c>
      <c r="C68" s="4"/>
      <c r="D68" s="86"/>
      <c r="E68" s="258">
        <v>0</v>
      </c>
      <c r="O68" s="25">
        <v>5</v>
      </c>
      <c r="P68" s="61" t="s">
        <v>11</v>
      </c>
      <c r="Q68" s="4"/>
      <c r="R68" s="285"/>
      <c r="T68" s="67"/>
      <c r="U68" s="65"/>
      <c r="X68" s="66"/>
      <c r="Z68" s="355"/>
      <c r="AA68" s="15" t="s">
        <v>41</v>
      </c>
      <c r="AB68" s="385">
        <v>80</v>
      </c>
      <c r="AC68" s="386"/>
      <c r="AF68" s="20"/>
      <c r="AJ68" s="304">
        <v>5</v>
      </c>
      <c r="AK68" s="305" t="s">
        <v>22</v>
      </c>
      <c r="AL68" s="356"/>
      <c r="AM68" s="357"/>
      <c r="AP68" s="17">
        <f>SUM(AL64:AM68)</f>
        <v>0</v>
      </c>
      <c r="AR68" s="431" t="s">
        <v>53</v>
      </c>
      <c r="AS68" s="431"/>
      <c r="AT68" s="431"/>
      <c r="AU68" s="431"/>
      <c r="AV68" s="431"/>
      <c r="AW68" s="431"/>
    </row>
    <row r="69" spans="1:31" ht="13.5" customHeight="1" thickBot="1">
      <c r="A69" s="42">
        <v>6</v>
      </c>
      <c r="B69" s="77" t="s">
        <v>32</v>
      </c>
      <c r="C69" s="159"/>
      <c r="D69" s="86"/>
      <c r="E69" s="116">
        <v>0</v>
      </c>
      <c r="O69" s="25">
        <v>6</v>
      </c>
      <c r="P69" s="61" t="s">
        <v>163</v>
      </c>
      <c r="Q69" s="4"/>
      <c r="R69" s="73"/>
      <c r="X69" s="66"/>
      <c r="Z69" s="71">
        <v>1</v>
      </c>
      <c r="AA69" s="94" t="s">
        <v>8</v>
      </c>
      <c r="AB69" s="387"/>
      <c r="AC69" s="388"/>
      <c r="AE69" s="442">
        <f>AE70*AA67</f>
        <v>0</v>
      </c>
    </row>
    <row r="70" spans="1:31" ht="13.5" customHeight="1" thickBot="1">
      <c r="A70" s="42">
        <v>7</v>
      </c>
      <c r="B70" s="78" t="s">
        <v>63</v>
      </c>
      <c r="C70" s="4"/>
      <c r="D70" s="72"/>
      <c r="E70" s="258">
        <v>0</v>
      </c>
      <c r="G70" s="445">
        <f>B62*G71</f>
        <v>0</v>
      </c>
      <c r="O70" s="25">
        <v>7</v>
      </c>
      <c r="P70" s="266" t="s">
        <v>24</v>
      </c>
      <c r="Q70" s="265"/>
      <c r="R70" s="262">
        <v>0</v>
      </c>
      <c r="T70" s="441">
        <f>T71*P62</f>
        <v>0</v>
      </c>
      <c r="X70" s="66"/>
      <c r="Z70" s="40">
        <v>4</v>
      </c>
      <c r="AA70" s="79" t="s">
        <v>19</v>
      </c>
      <c r="AB70" s="383"/>
      <c r="AC70" s="384"/>
      <c r="AE70" s="17">
        <f>SUM(AB69:AC70)</f>
        <v>0</v>
      </c>
    </row>
    <row r="71" spans="1:20" ht="13.5" customHeight="1" thickBot="1">
      <c r="A71" s="44">
        <v>8</v>
      </c>
      <c r="B71" s="79" t="s">
        <v>33</v>
      </c>
      <c r="C71" s="9"/>
      <c r="D71" s="10"/>
      <c r="E71" s="250">
        <v>0</v>
      </c>
      <c r="G71" s="17">
        <f>SUM(C64:E71)</f>
        <v>0</v>
      </c>
      <c r="O71" s="91">
        <v>8</v>
      </c>
      <c r="P71" s="62" t="s">
        <v>162</v>
      </c>
      <c r="Q71" s="9"/>
      <c r="R71" s="11"/>
      <c r="T71" s="17">
        <f>SUM(Q64:R71)</f>
        <v>0</v>
      </c>
    </row>
    <row r="72" spans="15:18" ht="12.75" customHeight="1">
      <c r="O72" s="19"/>
      <c r="P72" s="19"/>
      <c r="Q72" s="19"/>
      <c r="R72" s="19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150">
    <mergeCell ref="AR67:AW67"/>
    <mergeCell ref="AR68:AW68"/>
    <mergeCell ref="C62:E62"/>
    <mergeCell ref="Q62:R62"/>
    <mergeCell ref="AB42:AE42"/>
    <mergeCell ref="AT42:AU42"/>
    <mergeCell ref="AT48:AU48"/>
    <mergeCell ref="AR48:AR49"/>
    <mergeCell ref="AT49:AU49"/>
    <mergeCell ref="AT50:AU50"/>
    <mergeCell ref="AR62:AT63"/>
    <mergeCell ref="AR64:AT65"/>
    <mergeCell ref="AT53:AU53"/>
    <mergeCell ref="AR53:AR54"/>
    <mergeCell ref="AT55:AU55"/>
    <mergeCell ref="AT56:AU56"/>
    <mergeCell ref="AT54:AU54"/>
    <mergeCell ref="AT57:AU57"/>
    <mergeCell ref="AL44:AM44"/>
    <mergeCell ref="AL45:AM45"/>
    <mergeCell ref="AL46:AM46"/>
    <mergeCell ref="AB53:AD53"/>
    <mergeCell ref="Z53:Z54"/>
    <mergeCell ref="AL54:AM54"/>
    <mergeCell ref="AJ53:AJ54"/>
    <mergeCell ref="AL53:AM53"/>
    <mergeCell ref="AL48:AM48"/>
    <mergeCell ref="Q42:V42"/>
    <mergeCell ref="Q22:V22"/>
    <mergeCell ref="Q53:V53"/>
    <mergeCell ref="AB22:AE22"/>
    <mergeCell ref="AB3:AF3"/>
    <mergeCell ref="Z3:Z4"/>
    <mergeCell ref="AR3:AR4"/>
    <mergeCell ref="AT4:AU4"/>
    <mergeCell ref="AT35:AU35"/>
    <mergeCell ref="AT37:AU37"/>
    <mergeCell ref="AT34:AU34"/>
    <mergeCell ref="AT27:AU27"/>
    <mergeCell ref="AT24:AU24"/>
    <mergeCell ref="AT10:AU10"/>
    <mergeCell ref="AT9:AU9"/>
    <mergeCell ref="AT7:AU7"/>
    <mergeCell ref="AT14:AU14"/>
    <mergeCell ref="AT18:AU18"/>
    <mergeCell ref="AL29:AM29"/>
    <mergeCell ref="Z62:Z63"/>
    <mergeCell ref="AB64:AC64"/>
    <mergeCell ref="AB63:AC63"/>
    <mergeCell ref="AL59:AM59"/>
    <mergeCell ref="AL57:AM57"/>
    <mergeCell ref="AL58:AM58"/>
    <mergeCell ref="AL43:AM43"/>
    <mergeCell ref="B1:AW1"/>
    <mergeCell ref="AT3:AU3"/>
    <mergeCell ref="AJ22:AJ23"/>
    <mergeCell ref="Z31:Z32"/>
    <mergeCell ref="AL23:AM23"/>
    <mergeCell ref="AL9:AM9"/>
    <mergeCell ref="AR13:AR14"/>
    <mergeCell ref="AL25:AM25"/>
    <mergeCell ref="AL22:AM22"/>
    <mergeCell ref="AT13:AU13"/>
    <mergeCell ref="AT6:AU6"/>
    <mergeCell ref="AL27:AM27"/>
    <mergeCell ref="AT5:AU5"/>
    <mergeCell ref="AT8:AU8"/>
    <mergeCell ref="AT16:AU16"/>
    <mergeCell ref="AT15:AU15"/>
    <mergeCell ref="AT19:AU19"/>
    <mergeCell ref="AT17:AU17"/>
    <mergeCell ref="AT22:AU22"/>
    <mergeCell ref="AR22:AR23"/>
    <mergeCell ref="AB70:AC70"/>
    <mergeCell ref="AB68:AC68"/>
    <mergeCell ref="AB69:AC69"/>
    <mergeCell ref="AB67:AC67"/>
    <mergeCell ref="AL55:AM55"/>
    <mergeCell ref="AL56:AM56"/>
    <mergeCell ref="AB65:AC65"/>
    <mergeCell ref="A3:A4"/>
    <mergeCell ref="AL26:AM26"/>
    <mergeCell ref="AT25:AU25"/>
    <mergeCell ref="AT32:AU32"/>
    <mergeCell ref="AR31:AR32"/>
    <mergeCell ref="AT29:AU29"/>
    <mergeCell ref="AT31:AU31"/>
    <mergeCell ref="AT28:AU28"/>
    <mergeCell ref="AL3:AN3"/>
    <mergeCell ref="AT26:AU26"/>
    <mergeCell ref="AR42:AR43"/>
    <mergeCell ref="AT47:AU47"/>
    <mergeCell ref="AT46:AU46"/>
    <mergeCell ref="AL13:AM13"/>
    <mergeCell ref="AR36:AR37"/>
    <mergeCell ref="AT43:AU43"/>
    <mergeCell ref="AT40:AU40"/>
    <mergeCell ref="AT38:AU38"/>
    <mergeCell ref="AT36:AU36"/>
    <mergeCell ref="AT23:AU23"/>
    <mergeCell ref="Z67:Z68"/>
    <mergeCell ref="AL67:AM67"/>
    <mergeCell ref="AL68:AM68"/>
    <mergeCell ref="AL62:AM62"/>
    <mergeCell ref="AL63:AM63"/>
    <mergeCell ref="AT39:AU39"/>
    <mergeCell ref="AL64:AM64"/>
    <mergeCell ref="AJ62:AJ63"/>
    <mergeCell ref="AL49:AM49"/>
    <mergeCell ref="AL47:AM47"/>
    <mergeCell ref="AT33:AU33"/>
    <mergeCell ref="A31:A32"/>
    <mergeCell ref="O13:O14"/>
    <mergeCell ref="O31:O32"/>
    <mergeCell ref="A13:A14"/>
    <mergeCell ref="O22:O23"/>
    <mergeCell ref="AJ13:AJ14"/>
    <mergeCell ref="AJ31:AJ32"/>
    <mergeCell ref="AL28:AM28"/>
    <mergeCell ref="AL24:AM24"/>
    <mergeCell ref="AJ3:AJ4"/>
    <mergeCell ref="AL40:AM40"/>
    <mergeCell ref="AL31:AN31"/>
    <mergeCell ref="AL65:AM65"/>
    <mergeCell ref="AL66:AM66"/>
    <mergeCell ref="A22:A23"/>
    <mergeCell ref="Z42:Z43"/>
    <mergeCell ref="A42:A43"/>
    <mergeCell ref="O42:O43"/>
    <mergeCell ref="A53:A54"/>
    <mergeCell ref="O62:O63"/>
    <mergeCell ref="C3:K3"/>
    <mergeCell ref="C13:K13"/>
    <mergeCell ref="Z13:Z14"/>
    <mergeCell ref="Z22:Z23"/>
    <mergeCell ref="AB31:AF31"/>
    <mergeCell ref="AB13:AF13"/>
    <mergeCell ref="O3:O4"/>
    <mergeCell ref="Q31:U31"/>
    <mergeCell ref="Q3:T3"/>
    <mergeCell ref="A62:A63"/>
    <mergeCell ref="AJ42:AJ43"/>
    <mergeCell ref="AL42:AM42"/>
    <mergeCell ref="C22:J22"/>
    <mergeCell ref="C31:J31"/>
    <mergeCell ref="C42:I42"/>
    <mergeCell ref="C53:I53"/>
    <mergeCell ref="O53:O54"/>
    <mergeCell ref="AL51:AM51"/>
    <mergeCell ref="AL50:AM50"/>
  </mergeCells>
  <printOptions/>
  <pageMargins left="0.2" right="0.2" top="0.24" bottom="0.2" header="0.2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Admin</cp:lastModifiedBy>
  <cp:lastPrinted>2016-01-18T09:46:49Z</cp:lastPrinted>
  <dcterms:created xsi:type="dcterms:W3CDTF">2007-03-22T11:56:00Z</dcterms:created>
  <dcterms:modified xsi:type="dcterms:W3CDTF">2016-01-18T11:43:26Z</dcterms:modified>
  <cp:category/>
  <cp:version/>
  <cp:contentType/>
  <cp:contentStatus/>
</cp:coreProperties>
</file>