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<sst xmlns="http://schemas.openxmlformats.org/spreadsheetml/2006/main" count="392" uniqueCount="143">
  <si>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</si>
  <si>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</si>
  <si>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</si>
  <si>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</si>
  <si>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</si>
  <si>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</si>
  <si>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</si>
  <si>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</si>
  <si>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</si>
  <si>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</si>
  <si>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</si>
  <si>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</si>
  <si>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</si>
  <si>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</si>
  <si>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</si>
  <si>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</si>
  <si>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</si>
  <si>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</si>
  <si>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</si>
  <si>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</si>
  <si>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</si>
  <si>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</si>
  <si>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</si>
  <si>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</si>
  <si>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</si>
  <si>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</si>
  <si>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</si>
  <si>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</si>
  <si>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</si>
  <si>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</si>
  <si>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</si>
  <si>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</si>
  <si>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</si>
  <si>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</si>
  <si>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</si>
  <si>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</si>
  <si>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</si>
  <si>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</si>
  <si>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</si>
  <si>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</si>
  <si>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</si>
  <si>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</si>
  <si>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</si>
  <si>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20(Н56)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</si>
  <si>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</si>
  <si>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</si>
  <si>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</si>
  <si>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</si>
  <si>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</si>
  <si>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</si>
  <si>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</si>
  <si>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</si>
  <si>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</si>
  <si>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</si>
  <si>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</si>
  <si>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</si>
  <si>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</si>
  <si>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</si>
  <si>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</si>
  <si>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</si>
  <si>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</si>
  <si>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</si>
  <si>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</si>
  <si>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</si>
  <si>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</si>
  <si>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</si>
  <si>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</si>
  <si>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</si>
  <si>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</si>
  <si>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</si>
  <si>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</si>
  <si>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</si>
  <si>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</si>
  <si>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</si>
  <si>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</si>
  <si>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</si>
  <si>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</si>
  <si>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</si>
  <si>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</si>
  <si>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</si>
  <si>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</si>
  <si>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</si>
  <si>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</si>
  <si>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</si>
  <si>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</si>
  <si>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</si>
  <si>
    <t>anit_ka</t>
  </si>
  <si>
    <t>Н232-1</t>
  </si>
  <si>
    <t>Н012</t>
  </si>
  <si>
    <t>SpringOLE</t>
  </si>
  <si>
    <t>Н250</t>
  </si>
  <si>
    <t>27(9)</t>
  </si>
  <si>
    <t>пор Ми-Леночка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</si>
  <si>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</si>
  <si>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</si>
  <si>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</si>
  <si>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</si>
  <si>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</si>
  <si>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</si>
  <si>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</si>
  <si>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</si>
  <si>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Н32(А09)</t>
  </si>
  <si>
    <t>0857</t>
  </si>
  <si>
    <t>20(21)</t>
  </si>
  <si>
    <t>Н5(Н10)</t>
  </si>
  <si>
    <t>Н10(Н11)</t>
  </si>
  <si>
    <t>LeraOlga</t>
  </si>
  <si>
    <t>0704-1</t>
  </si>
  <si>
    <t>Ириsка</t>
  </si>
  <si>
    <t>Н42(Н40)</t>
  </si>
  <si>
    <t>0769</t>
  </si>
  <si>
    <t>Н42(Н2)</t>
  </si>
  <si>
    <t>0761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</si>
  <si>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</si>
  <si>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</si>
  <si>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</si>
  <si>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</si>
  <si>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</si>
  <si>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</si>
  <si>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</si>
  <si>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</si>
  <si>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</si>
  <si>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</si>
  <si>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</si>
  <si>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</si>
  <si>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</si>
  <si>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</si>
  <si>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</si>
  <si>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</si>
  <si>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</si>
  <si>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</si>
  <si>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</si>
  <si>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</si>
  <si>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смс об оплате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</si>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</sst>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164" fontId="41" fillId="0" borderId="0" xfId="0" applyNumberFormat="1" applyFont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12" sqref="I112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32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s="4" customFormat="1" ht="15" thickTop="1">
      <c r="A3" s="10"/>
      <c r="B3" s="16" t="s">
        <v>25</v>
      </c>
      <c r="C3" s="55">
        <v>58</v>
      </c>
      <c r="D3" s="21" t="s">
        <v>43</v>
      </c>
      <c r="E3" s="11">
        <v>0</v>
      </c>
      <c r="F3" s="45"/>
      <c r="G3" s="12"/>
      <c r="H3" s="12"/>
      <c r="I3" s="13"/>
      <c r="J3" s="66"/>
      <c r="L3" s="53"/>
    </row>
    <row r="4" spans="1:12" s="68" customFormat="1" ht="14.25">
      <c r="A4" s="68">
        <v>1900</v>
      </c>
      <c r="B4" s="69" t="s">
        <v>25</v>
      </c>
      <c r="C4" s="70">
        <v>58</v>
      </c>
      <c r="D4" s="71" t="s">
        <v>120</v>
      </c>
      <c r="E4" s="72"/>
      <c r="F4" s="80"/>
      <c r="G4" s="81"/>
      <c r="H4" s="81"/>
      <c r="I4" s="72"/>
      <c r="J4" s="81"/>
      <c r="L4" s="72">
        <f>E5+E9+E13+E18+E22+E32+E36+E42+E48+E52+E56+E60+E64+E68+E74+E78+E82+E86+E90+E94+E98+E103+E107+E112</f>
        <v>17300</v>
      </c>
    </row>
    <row r="5" spans="1:12" ht="14.25">
      <c r="A5" s="6"/>
      <c r="B5" s="17" t="s">
        <v>7</v>
      </c>
      <c r="C5" s="56"/>
      <c r="D5" s="22"/>
      <c r="E5" s="1">
        <f>SUM(E3:E4)</f>
        <v>0</v>
      </c>
      <c r="F5" s="47">
        <f>E5*1.15</f>
        <v>0</v>
      </c>
      <c r="G5" s="9"/>
      <c r="H5" s="9">
        <f>F5+G5</f>
        <v>0</v>
      </c>
      <c r="I5" s="7"/>
      <c r="J5" s="64">
        <f>I5-F5-G5</f>
        <v>0</v>
      </c>
      <c r="L5" s="53"/>
    </row>
    <row r="6" spans="1:10" ht="15" thickBot="1">
      <c r="A6" s="5" t="s">
        <v>41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42</v>
      </c>
      <c r="C7" s="55">
        <v>48</v>
      </c>
      <c r="D7" s="21" t="s">
        <v>59</v>
      </c>
      <c r="E7" s="11">
        <v>0</v>
      </c>
      <c r="F7" s="45"/>
      <c r="G7" s="12"/>
      <c r="H7" s="12"/>
      <c r="I7" s="13"/>
      <c r="J7" s="66"/>
    </row>
    <row r="8" spans="1:10" ht="14.25">
      <c r="A8" s="68"/>
      <c r="B8" s="69"/>
      <c r="C8" s="70"/>
      <c r="D8" s="71"/>
      <c r="E8" s="72"/>
      <c r="F8" s="45"/>
      <c r="G8" s="12"/>
      <c r="H8" s="12"/>
      <c r="I8" s="13"/>
      <c r="J8" s="66"/>
    </row>
    <row r="9" spans="1:10" ht="14.25">
      <c r="A9" s="6"/>
      <c r="B9" s="17" t="s">
        <v>7</v>
      </c>
      <c r="C9" s="56"/>
      <c r="D9" s="22"/>
      <c r="E9" s="1">
        <f>SUM(E7:E8)</f>
        <v>0</v>
      </c>
      <c r="F9" s="47">
        <f>E9*1.15</f>
        <v>0</v>
      </c>
      <c r="G9" s="9"/>
      <c r="H9" s="9">
        <f>F9+G9</f>
        <v>0</v>
      </c>
      <c r="I9" s="7"/>
      <c r="J9" s="64">
        <f>I9-F9-G9</f>
        <v>0</v>
      </c>
    </row>
    <row r="10" spans="1:10" ht="15" thickBot="1">
      <c r="A10" s="5" t="s">
        <v>44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97" t="s">
        <v>133</v>
      </c>
      <c r="B11" s="98" t="s">
        <v>25</v>
      </c>
      <c r="C11" s="99">
        <v>50</v>
      </c>
      <c r="D11" s="100" t="s">
        <v>103</v>
      </c>
      <c r="E11" s="101">
        <v>1900</v>
      </c>
      <c r="F11" s="102"/>
      <c r="G11" s="103"/>
      <c r="H11" s="103"/>
      <c r="I11" s="104"/>
      <c r="J11" s="105"/>
    </row>
    <row r="12" spans="1:10" ht="14.25">
      <c r="A12" s="68"/>
      <c r="B12" s="69"/>
      <c r="C12" s="70"/>
      <c r="D12" s="71"/>
      <c r="E12" s="72"/>
      <c r="F12" s="45"/>
      <c r="G12" s="12"/>
      <c r="H12" s="12"/>
      <c r="I12" s="13"/>
      <c r="J12" s="66"/>
    </row>
    <row r="13" spans="1:10" ht="14.25">
      <c r="A13" s="6"/>
      <c r="B13" s="17" t="s">
        <v>7</v>
      </c>
      <c r="C13" s="56"/>
      <c r="D13" s="22"/>
      <c r="E13" s="1">
        <f>SUM(E11:E12)</f>
        <v>1900</v>
      </c>
      <c r="F13" s="47">
        <f>E13*1.15</f>
        <v>2185</v>
      </c>
      <c r="G13" s="9">
        <v>50</v>
      </c>
      <c r="H13" s="9">
        <f>F13+G13</f>
        <v>2235</v>
      </c>
      <c r="I13" s="7">
        <v>2200</v>
      </c>
      <c r="J13" s="64">
        <f>I13-F13-G13</f>
        <v>-35</v>
      </c>
    </row>
    <row r="14" spans="1:10" ht="15" thickBot="1">
      <c r="A14" s="5" t="s">
        <v>45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97"/>
      <c r="B15" s="98" t="s">
        <v>46</v>
      </c>
      <c r="C15" s="99" t="s">
        <v>47</v>
      </c>
      <c r="D15" s="100" t="s">
        <v>48</v>
      </c>
      <c r="E15" s="101">
        <v>1150</v>
      </c>
      <c r="F15" s="102"/>
      <c r="G15" s="103"/>
      <c r="H15" s="103"/>
      <c r="I15" s="104"/>
      <c r="J15" s="105"/>
    </row>
    <row r="16" spans="1:10" s="82" customFormat="1" ht="14.25">
      <c r="A16" s="68">
        <v>1150</v>
      </c>
      <c r="B16" s="69" t="s">
        <v>49</v>
      </c>
      <c r="C16" s="70" t="s">
        <v>47</v>
      </c>
      <c r="D16" s="71" t="s">
        <v>48</v>
      </c>
      <c r="E16" s="72"/>
      <c r="F16" s="80"/>
      <c r="G16" s="81"/>
      <c r="H16" s="81"/>
      <c r="I16" s="72"/>
      <c r="J16" s="81"/>
    </row>
    <row r="17" spans="1:10" ht="14.25">
      <c r="A17" s="68">
        <v>1150</v>
      </c>
      <c r="B17" s="69" t="s">
        <v>50</v>
      </c>
      <c r="C17" s="70" t="s">
        <v>51</v>
      </c>
      <c r="D17" s="71" t="s">
        <v>48</v>
      </c>
      <c r="E17" s="72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SUM(E15:E17)</f>
        <v>1150</v>
      </c>
      <c r="F18" s="47">
        <f>E18*1.15</f>
        <v>1322.5</v>
      </c>
      <c r="G18" s="9">
        <v>50</v>
      </c>
      <c r="H18" s="9">
        <f>F18+G18</f>
        <v>1372.5</v>
      </c>
      <c r="I18" s="7">
        <v>1400</v>
      </c>
      <c r="J18" s="64">
        <f>I18-F18-G18</f>
        <v>27.5</v>
      </c>
    </row>
    <row r="19" spans="1:10" ht="15" thickBot="1">
      <c r="A19" s="5" t="s">
        <v>53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97" t="s">
        <v>52</v>
      </c>
      <c r="B20" s="98" t="s">
        <v>25</v>
      </c>
      <c r="C20" s="99">
        <v>48</v>
      </c>
      <c r="D20" s="100" t="s">
        <v>54</v>
      </c>
      <c r="E20" s="101">
        <v>1900</v>
      </c>
      <c r="F20" s="102"/>
      <c r="G20" s="103"/>
      <c r="H20" s="103"/>
      <c r="I20" s="104"/>
      <c r="J20" s="105"/>
    </row>
    <row r="21" spans="1:10" ht="14.25">
      <c r="A21" s="68"/>
      <c r="B21" s="69"/>
      <c r="C21" s="70"/>
      <c r="D21" s="71"/>
      <c r="E21" s="72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1900</v>
      </c>
      <c r="F22" s="47">
        <f>E22*1.15</f>
        <v>2185</v>
      </c>
      <c r="G22" s="9">
        <v>50</v>
      </c>
      <c r="H22" s="9">
        <f>F22+G22</f>
        <v>2235</v>
      </c>
      <c r="I22" s="7">
        <v>2700</v>
      </c>
      <c r="J22" s="64">
        <f>I22-F22-G22</f>
        <v>465</v>
      </c>
    </row>
    <row r="23" spans="1:10" ht="15" thickBot="1">
      <c r="A23" s="5" t="s">
        <v>27</v>
      </c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 t="s">
        <v>55</v>
      </c>
      <c r="C24" s="55">
        <v>46</v>
      </c>
      <c r="D24" s="21" t="s">
        <v>56</v>
      </c>
      <c r="E24" s="11">
        <v>0</v>
      </c>
      <c r="F24" s="45"/>
      <c r="G24" s="12"/>
      <c r="H24" s="12"/>
      <c r="I24" s="13"/>
      <c r="J24" s="66"/>
    </row>
    <row r="25" spans="1:10" ht="14.25">
      <c r="A25" s="127"/>
      <c r="B25" s="128" t="s">
        <v>61</v>
      </c>
      <c r="C25" s="129">
        <v>46</v>
      </c>
      <c r="D25" s="130" t="s">
        <v>60</v>
      </c>
      <c r="E25" s="131">
        <v>750</v>
      </c>
      <c r="F25" s="102"/>
      <c r="G25" s="103"/>
      <c r="H25" s="103"/>
      <c r="I25" s="104"/>
      <c r="J25" s="105"/>
    </row>
    <row r="26" spans="1:10" s="4" customFormat="1" ht="14.25">
      <c r="A26" s="68">
        <v>750</v>
      </c>
      <c r="B26" s="69" t="s">
        <v>31</v>
      </c>
      <c r="C26" s="70">
        <v>46</v>
      </c>
      <c r="D26" s="71" t="s">
        <v>56</v>
      </c>
      <c r="E26" s="72"/>
      <c r="F26" s="45"/>
      <c r="G26" s="12"/>
      <c r="H26" s="12"/>
      <c r="I26" s="13"/>
      <c r="J26" s="66"/>
    </row>
    <row r="27" spans="1:10" s="83" customFormat="1" ht="14.25">
      <c r="A27" s="74"/>
      <c r="B27" s="75" t="s">
        <v>40</v>
      </c>
      <c r="C27" s="76">
        <v>52</v>
      </c>
      <c r="D27" s="77" t="s">
        <v>105</v>
      </c>
      <c r="E27" s="78">
        <v>0</v>
      </c>
      <c r="F27" s="79"/>
      <c r="G27" s="12"/>
      <c r="H27" s="12"/>
      <c r="I27" s="78"/>
      <c r="J27" s="12"/>
    </row>
    <row r="28" spans="1:10" s="83" customFormat="1" ht="14.25">
      <c r="A28" s="74"/>
      <c r="B28" s="75" t="s">
        <v>68</v>
      </c>
      <c r="C28" s="76">
        <v>48</v>
      </c>
      <c r="D28" s="77" t="s">
        <v>69</v>
      </c>
      <c r="E28" s="78">
        <v>0</v>
      </c>
      <c r="F28" s="79"/>
      <c r="G28" s="12"/>
      <c r="H28" s="12"/>
      <c r="I28" s="78"/>
      <c r="J28" s="12"/>
    </row>
    <row r="29" spans="1:10" s="4" customFormat="1" ht="14.25">
      <c r="A29" s="68">
        <v>450</v>
      </c>
      <c r="B29" s="69" t="s">
        <v>70</v>
      </c>
      <c r="C29" s="70">
        <v>48</v>
      </c>
      <c r="D29" s="71" t="s">
        <v>69</v>
      </c>
      <c r="E29" s="72"/>
      <c r="F29" s="45"/>
      <c r="G29" s="12"/>
      <c r="H29" s="12"/>
      <c r="I29" s="13"/>
      <c r="J29" s="66"/>
    </row>
    <row r="30" spans="1:10" s="83" customFormat="1" ht="14.25">
      <c r="A30" s="74"/>
      <c r="B30" s="75" t="s">
        <v>72</v>
      </c>
      <c r="C30" s="76" t="s">
        <v>19</v>
      </c>
      <c r="D30" s="77" t="s">
        <v>73</v>
      </c>
      <c r="E30" s="78">
        <v>0</v>
      </c>
      <c r="F30" s="79"/>
      <c r="G30" s="12"/>
      <c r="H30" s="12"/>
      <c r="I30" s="78"/>
      <c r="J30" s="12"/>
    </row>
    <row r="31" spans="1:10" s="83" customFormat="1" ht="14.25">
      <c r="A31" s="74"/>
      <c r="B31" s="75" t="s">
        <v>72</v>
      </c>
      <c r="C31" s="76" t="s">
        <v>98</v>
      </c>
      <c r="D31" s="77" t="s">
        <v>73</v>
      </c>
      <c r="E31" s="78">
        <v>0</v>
      </c>
      <c r="F31" s="79"/>
      <c r="G31" s="12"/>
      <c r="H31" s="12"/>
      <c r="I31" s="78"/>
      <c r="J31" s="12"/>
    </row>
    <row r="32" spans="1:10" ht="14.25">
      <c r="A32" s="6"/>
      <c r="B32" s="17" t="s">
        <v>7</v>
      </c>
      <c r="C32" s="56"/>
      <c r="D32" s="22"/>
      <c r="E32" s="1">
        <f>SUM(E24:E31)</f>
        <v>750</v>
      </c>
      <c r="F32" s="47">
        <f>E32*1.15</f>
        <v>862.4999999999999</v>
      </c>
      <c r="G32" s="9">
        <v>50</v>
      </c>
      <c r="H32" s="9">
        <f>F32+G32</f>
        <v>912.4999999999999</v>
      </c>
      <c r="I32" s="7">
        <v>913</v>
      </c>
      <c r="J32" s="64">
        <f>I32-F32-G32</f>
        <v>0.5000000000001137</v>
      </c>
    </row>
    <row r="33" spans="1:10" ht="15" thickBot="1">
      <c r="A33" s="5" t="s">
        <v>57</v>
      </c>
      <c r="B33" s="15"/>
      <c r="C33" s="54"/>
      <c r="D33" s="20"/>
      <c r="E33" s="5"/>
      <c r="F33" s="46"/>
      <c r="G33" s="8"/>
      <c r="H33" s="67"/>
      <c r="I33" s="5"/>
      <c r="J33" s="65"/>
    </row>
    <row r="34" spans="1:10" ht="15" thickTop="1">
      <c r="A34" s="10"/>
      <c r="B34" s="16" t="s">
        <v>55</v>
      </c>
      <c r="C34" s="55">
        <v>46</v>
      </c>
      <c r="D34" s="21" t="s">
        <v>58</v>
      </c>
      <c r="E34" s="11">
        <v>0</v>
      </c>
      <c r="F34" s="45"/>
      <c r="G34" s="12"/>
      <c r="H34" s="12"/>
      <c r="I34" s="13"/>
      <c r="J34" s="66"/>
    </row>
    <row r="35" spans="1:10" s="83" customFormat="1" ht="14.25">
      <c r="A35" s="74"/>
      <c r="B35" s="75" t="s">
        <v>31</v>
      </c>
      <c r="C35" s="76">
        <v>46</v>
      </c>
      <c r="D35" s="77" t="s">
        <v>100</v>
      </c>
      <c r="E35" s="78">
        <v>0</v>
      </c>
      <c r="F35" s="79"/>
      <c r="G35" s="12"/>
      <c r="H35" s="12"/>
      <c r="I35" s="78"/>
      <c r="J35" s="12"/>
    </row>
    <row r="36" spans="1:10" ht="14.25">
      <c r="A36" s="6"/>
      <c r="B36" s="17" t="s">
        <v>7</v>
      </c>
      <c r="C36" s="56"/>
      <c r="D36" s="22"/>
      <c r="E36" s="1">
        <f>SUM(E34:E35)</f>
        <v>0</v>
      </c>
      <c r="F36" s="47">
        <f>E36*1.15</f>
        <v>0</v>
      </c>
      <c r="G36" s="9"/>
      <c r="H36" s="9">
        <f>F36+G36</f>
        <v>0</v>
      </c>
      <c r="I36" s="7"/>
      <c r="J36" s="64">
        <f>I36-F36-G36</f>
        <v>0</v>
      </c>
    </row>
    <row r="37" spans="1:10" ht="15" thickBot="1">
      <c r="A37" s="5" t="s">
        <v>63</v>
      </c>
      <c r="B37" s="15"/>
      <c r="C37" s="54"/>
      <c r="D37" s="20"/>
      <c r="E37" s="5"/>
      <c r="F37" s="46"/>
      <c r="G37" s="8"/>
      <c r="H37" s="67"/>
      <c r="I37" s="5"/>
      <c r="J37" s="65"/>
    </row>
    <row r="38" spans="1:10" ht="15" thickTop="1">
      <c r="A38" s="10"/>
      <c r="B38" s="16" t="s">
        <v>40</v>
      </c>
      <c r="C38" s="55">
        <v>52</v>
      </c>
      <c r="D38" s="21" t="s">
        <v>64</v>
      </c>
      <c r="E38" s="11">
        <v>0</v>
      </c>
      <c r="F38" s="45"/>
      <c r="G38" s="12"/>
      <c r="H38" s="12"/>
      <c r="I38" s="13"/>
      <c r="J38" s="66"/>
    </row>
    <row r="39" spans="1:10" s="82" customFormat="1" ht="14.25">
      <c r="A39" s="68">
        <v>750</v>
      </c>
      <c r="B39" s="69" t="s">
        <v>65</v>
      </c>
      <c r="C39" s="70">
        <v>52</v>
      </c>
      <c r="D39" s="71" t="s">
        <v>66</v>
      </c>
      <c r="E39" s="72"/>
      <c r="F39" s="80"/>
      <c r="G39" s="81"/>
      <c r="H39" s="81"/>
      <c r="I39" s="72"/>
      <c r="J39" s="81"/>
    </row>
    <row r="40" spans="1:10" s="4" customFormat="1" ht="14.25">
      <c r="A40" s="10"/>
      <c r="B40" s="16" t="s">
        <v>33</v>
      </c>
      <c r="C40" s="55">
        <v>52</v>
      </c>
      <c r="D40" s="21" t="s">
        <v>104</v>
      </c>
      <c r="E40" s="11">
        <v>0</v>
      </c>
      <c r="F40" s="45"/>
      <c r="G40" s="12"/>
      <c r="H40" s="12"/>
      <c r="I40" s="13"/>
      <c r="J40" s="66"/>
    </row>
    <row r="41" spans="1:10" s="83" customFormat="1" ht="14.25">
      <c r="A41" s="74"/>
      <c r="B41" s="75" t="s">
        <v>24</v>
      </c>
      <c r="C41" s="76" t="s">
        <v>62</v>
      </c>
      <c r="D41" s="77" t="s">
        <v>39</v>
      </c>
      <c r="E41" s="78">
        <v>0</v>
      </c>
      <c r="F41" s="79"/>
      <c r="G41" s="12"/>
      <c r="H41" s="12"/>
      <c r="I41" s="78"/>
      <c r="J41" s="12"/>
    </row>
    <row r="42" spans="1:10" ht="14.25">
      <c r="A42" s="6"/>
      <c r="B42" s="17" t="s">
        <v>7</v>
      </c>
      <c r="C42" s="56"/>
      <c r="D42" s="22"/>
      <c r="E42" s="1">
        <f>SUM(E38:E41)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 t="s">
        <v>67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68</v>
      </c>
      <c r="C44" s="55">
        <v>46</v>
      </c>
      <c r="D44" s="21" t="s">
        <v>69</v>
      </c>
      <c r="E44" s="11">
        <v>0</v>
      </c>
      <c r="F44" s="45"/>
      <c r="G44" s="12"/>
      <c r="H44" s="12"/>
      <c r="I44" s="13"/>
      <c r="J44" s="66"/>
    </row>
    <row r="45" spans="1:10" ht="14.25">
      <c r="A45" s="68">
        <v>450</v>
      </c>
      <c r="B45" s="69" t="s">
        <v>70</v>
      </c>
      <c r="C45" s="70">
        <v>46</v>
      </c>
      <c r="D45" s="71" t="s">
        <v>69</v>
      </c>
      <c r="E45" s="72"/>
      <c r="F45" s="45"/>
      <c r="G45" s="12"/>
      <c r="H45" s="12"/>
      <c r="I45" s="13"/>
      <c r="J45" s="66"/>
    </row>
    <row r="46" spans="1:10" s="83" customFormat="1" ht="14.25">
      <c r="A46" s="74"/>
      <c r="B46" s="75" t="s">
        <v>72</v>
      </c>
      <c r="C46" s="76" t="s">
        <v>19</v>
      </c>
      <c r="D46" s="77" t="s">
        <v>73</v>
      </c>
      <c r="E46" s="78">
        <v>0</v>
      </c>
      <c r="F46" s="79"/>
      <c r="G46" s="12"/>
      <c r="H46" s="12"/>
      <c r="I46" s="78"/>
      <c r="J46" s="12"/>
    </row>
    <row r="47" spans="1:10" s="82" customFormat="1" ht="14.25">
      <c r="A47" s="68">
        <v>340</v>
      </c>
      <c r="B47" s="69" t="s">
        <v>72</v>
      </c>
      <c r="C47" s="70" t="s">
        <v>51</v>
      </c>
      <c r="D47" s="71" t="s">
        <v>73</v>
      </c>
      <c r="E47" s="72"/>
      <c r="F47" s="80"/>
      <c r="G47" s="81"/>
      <c r="H47" s="81"/>
      <c r="I47" s="72"/>
      <c r="J47" s="81"/>
    </row>
    <row r="48" spans="1:10" ht="14.25">
      <c r="A48" s="6"/>
      <c r="B48" s="17" t="s">
        <v>7</v>
      </c>
      <c r="C48" s="56"/>
      <c r="D48" s="22"/>
      <c r="E48" s="1">
        <f>SUM(E44:E46)</f>
        <v>0</v>
      </c>
      <c r="F48" s="47">
        <f>E48*1.15</f>
        <v>0</v>
      </c>
      <c r="G48" s="9"/>
      <c r="H48" s="9">
        <f>F48+G48</f>
        <v>0</v>
      </c>
      <c r="I48" s="7"/>
      <c r="J48" s="64">
        <f>I48-F48-G48</f>
        <v>0</v>
      </c>
    </row>
    <row r="49" spans="1:10" ht="15" thickBot="1">
      <c r="A49" s="5" t="s">
        <v>71</v>
      </c>
      <c r="B49" s="15"/>
      <c r="C49" s="54"/>
      <c r="D49" s="20"/>
      <c r="E49" s="5"/>
      <c r="F49" s="46"/>
      <c r="G49" s="8"/>
      <c r="H49" s="67"/>
      <c r="I49" s="5"/>
      <c r="J49" s="65"/>
    </row>
    <row r="50" spans="1:10" ht="15" thickTop="1">
      <c r="A50" s="10"/>
      <c r="B50" s="16" t="s">
        <v>24</v>
      </c>
      <c r="C50" s="55" t="s">
        <v>29</v>
      </c>
      <c r="D50" s="21" t="s">
        <v>18</v>
      </c>
      <c r="E50" s="11">
        <v>0</v>
      </c>
      <c r="F50" s="45"/>
      <c r="G50" s="12"/>
      <c r="H50" s="12"/>
      <c r="I50" s="13"/>
      <c r="J50" s="66"/>
    </row>
    <row r="51" spans="1:10" s="83" customFormat="1" ht="14.25">
      <c r="A51" s="74"/>
      <c r="B51" s="75" t="s">
        <v>72</v>
      </c>
      <c r="C51" s="76" t="s">
        <v>51</v>
      </c>
      <c r="D51" s="77" t="s">
        <v>18</v>
      </c>
      <c r="E51" s="78">
        <v>0</v>
      </c>
      <c r="F51" s="79"/>
      <c r="G51" s="12"/>
      <c r="H51" s="12"/>
      <c r="I51" s="78"/>
      <c r="J51" s="12"/>
    </row>
    <row r="52" spans="1:10" ht="14.25">
      <c r="A52" s="6"/>
      <c r="B52" s="17" t="s">
        <v>7</v>
      </c>
      <c r="C52" s="56"/>
      <c r="D52" s="22"/>
      <c r="E52" s="1">
        <f>SUM(E50:E51)</f>
        <v>0</v>
      </c>
      <c r="F52" s="47">
        <f>E52*1.15</f>
        <v>0</v>
      </c>
      <c r="G52" s="9"/>
      <c r="H52" s="9">
        <f>F52+G52</f>
        <v>0</v>
      </c>
      <c r="I52" s="7"/>
      <c r="J52" s="64">
        <f>I52-F52-G52</f>
        <v>0</v>
      </c>
    </row>
    <row r="53" spans="1:10" ht="15" thickBot="1">
      <c r="A53" s="5" t="s">
        <v>74</v>
      </c>
      <c r="B53" s="15"/>
      <c r="C53" s="54"/>
      <c r="D53" s="20"/>
      <c r="E53" s="5"/>
      <c r="F53" s="46"/>
      <c r="G53" s="8"/>
      <c r="H53" s="67"/>
      <c r="I53" s="5"/>
      <c r="J53" s="65"/>
    </row>
    <row r="54" spans="1:10" ht="15" thickTop="1">
      <c r="A54" s="97"/>
      <c r="B54" s="98" t="s">
        <v>118</v>
      </c>
      <c r="C54" s="99">
        <v>52</v>
      </c>
      <c r="D54" s="100" t="s">
        <v>18</v>
      </c>
      <c r="E54" s="101">
        <v>950</v>
      </c>
      <c r="F54" s="102"/>
      <c r="G54" s="103"/>
      <c r="H54" s="103"/>
      <c r="I54" s="104"/>
      <c r="J54" s="105"/>
    </row>
    <row r="55" spans="1:10" s="4" customFormat="1" ht="14.25">
      <c r="A55" s="106"/>
      <c r="B55" s="107" t="s">
        <v>137</v>
      </c>
      <c r="C55" s="108">
        <v>52</v>
      </c>
      <c r="D55" s="109" t="s">
        <v>138</v>
      </c>
      <c r="E55" s="110">
        <v>1250</v>
      </c>
      <c r="F55" s="111"/>
      <c r="G55" s="103"/>
      <c r="H55" s="103"/>
      <c r="I55" s="110"/>
      <c r="J55" s="103"/>
    </row>
    <row r="56" spans="1:10" ht="14.25">
      <c r="A56" s="6"/>
      <c r="B56" s="17" t="s">
        <v>7</v>
      </c>
      <c r="C56" s="56"/>
      <c r="D56" s="22"/>
      <c r="E56" s="1">
        <f>SUM(E54:E55)</f>
        <v>2200</v>
      </c>
      <c r="F56" s="47">
        <f>E56*1.15</f>
        <v>2530</v>
      </c>
      <c r="G56" s="9">
        <v>100</v>
      </c>
      <c r="H56" s="9">
        <f>F56+G56</f>
        <v>2630</v>
      </c>
      <c r="I56" s="7">
        <v>2630</v>
      </c>
      <c r="J56" s="64">
        <f>I56-F56-G56</f>
        <v>0</v>
      </c>
    </row>
    <row r="57" spans="1:10" ht="15" thickBot="1">
      <c r="A57" s="5" t="s">
        <v>76</v>
      </c>
      <c r="B57" s="15"/>
      <c r="C57" s="54"/>
      <c r="D57" s="20"/>
      <c r="E57" s="5"/>
      <c r="F57" s="46"/>
      <c r="G57" s="8"/>
      <c r="H57" s="67"/>
      <c r="I57" s="5"/>
      <c r="J57" s="65"/>
    </row>
    <row r="58" spans="1:10" ht="15" thickTop="1">
      <c r="A58" s="10"/>
      <c r="B58" s="16" t="s">
        <v>70</v>
      </c>
      <c r="C58" s="55">
        <v>48</v>
      </c>
      <c r="D58" s="21" t="s">
        <v>69</v>
      </c>
      <c r="E58" s="11">
        <v>0</v>
      </c>
      <c r="F58" s="45"/>
      <c r="G58" s="12"/>
      <c r="H58" s="12"/>
      <c r="I58" s="13"/>
      <c r="J58" s="66"/>
    </row>
    <row r="59" spans="1:10" s="83" customFormat="1" ht="14.25">
      <c r="A59" s="74"/>
      <c r="B59" s="75" t="s">
        <v>72</v>
      </c>
      <c r="C59" s="76" t="s">
        <v>19</v>
      </c>
      <c r="D59" s="77" t="s">
        <v>73</v>
      </c>
      <c r="E59" s="78">
        <v>0</v>
      </c>
      <c r="F59" s="79"/>
      <c r="G59" s="12"/>
      <c r="H59" s="12"/>
      <c r="I59" s="78"/>
      <c r="J59" s="12"/>
    </row>
    <row r="60" spans="1:10" ht="14.25">
      <c r="A60" s="6"/>
      <c r="B60" s="17" t="s">
        <v>7</v>
      </c>
      <c r="C60" s="56"/>
      <c r="D60" s="22"/>
      <c r="E60" s="1">
        <f>SUM(E58:E59)</f>
        <v>0</v>
      </c>
      <c r="F60" s="47">
        <f>E60*1.15</f>
        <v>0</v>
      </c>
      <c r="G60" s="9"/>
      <c r="H60" s="9">
        <f>F60+G60</f>
        <v>0</v>
      </c>
      <c r="I60" s="7"/>
      <c r="J60" s="64">
        <f>I60-F60-G60</f>
        <v>0</v>
      </c>
    </row>
    <row r="61" spans="1:10" ht="15" thickBot="1">
      <c r="A61" s="5" t="s">
        <v>77</v>
      </c>
      <c r="B61" s="15"/>
      <c r="C61" s="54"/>
      <c r="D61" s="20"/>
      <c r="E61" s="5"/>
      <c r="F61" s="46"/>
      <c r="G61" s="8"/>
      <c r="H61" s="67"/>
      <c r="I61" s="5"/>
      <c r="J61" s="65"/>
    </row>
    <row r="62" spans="1:10" ht="15" thickTop="1">
      <c r="A62" s="10"/>
      <c r="B62" s="16" t="s">
        <v>78</v>
      </c>
      <c r="C62" s="55">
        <v>50</v>
      </c>
      <c r="D62" s="21" t="s">
        <v>79</v>
      </c>
      <c r="E62" s="11">
        <v>0</v>
      </c>
      <c r="F62" s="45"/>
      <c r="G62" s="12"/>
      <c r="H62" s="12"/>
      <c r="I62" s="13"/>
      <c r="J62" s="66"/>
    </row>
    <row r="63" spans="1:10" ht="14.25">
      <c r="A63" s="68"/>
      <c r="B63" s="69"/>
      <c r="C63" s="70"/>
      <c r="D63" s="71"/>
      <c r="E63" s="72"/>
      <c r="F63" s="45"/>
      <c r="G63" s="12"/>
      <c r="H63" s="12"/>
      <c r="I63" s="13"/>
      <c r="J63" s="66"/>
    </row>
    <row r="64" spans="1:10" ht="14.25">
      <c r="A64" s="6"/>
      <c r="B64" s="17" t="s">
        <v>7</v>
      </c>
      <c r="C64" s="56"/>
      <c r="D64" s="22"/>
      <c r="E64" s="1">
        <f>SUM(E62:E63)</f>
        <v>0</v>
      </c>
      <c r="F64" s="47">
        <f>E64*1.15</f>
        <v>0</v>
      </c>
      <c r="G64" s="9"/>
      <c r="H64" s="9">
        <f>F64+G64</f>
        <v>0</v>
      </c>
      <c r="I64" s="7"/>
      <c r="J64" s="64">
        <f>I64-F64-G64</f>
        <v>0</v>
      </c>
    </row>
    <row r="65" spans="1:10" ht="15" thickBot="1">
      <c r="A65" s="5" t="s">
        <v>80</v>
      </c>
      <c r="B65" s="15"/>
      <c r="C65" s="54"/>
      <c r="D65" s="20"/>
      <c r="E65" s="5"/>
      <c r="F65" s="46"/>
      <c r="G65" s="8"/>
      <c r="H65" s="67"/>
      <c r="I65" s="5"/>
      <c r="J65" s="65"/>
    </row>
    <row r="66" spans="1:10" ht="15" thickTop="1">
      <c r="A66" s="10"/>
      <c r="B66" s="16" t="s">
        <v>72</v>
      </c>
      <c r="C66" s="55" t="s">
        <v>29</v>
      </c>
      <c r="D66" s="21" t="s">
        <v>73</v>
      </c>
      <c r="E66" s="11">
        <v>0</v>
      </c>
      <c r="F66" s="45"/>
      <c r="G66" s="12"/>
      <c r="H66" s="12"/>
      <c r="I66" s="13"/>
      <c r="J66" s="66"/>
    </row>
    <row r="67" spans="1:10" ht="14.25">
      <c r="A67" s="68"/>
      <c r="B67" s="69"/>
      <c r="C67" s="70"/>
      <c r="D67" s="71"/>
      <c r="E67" s="72"/>
      <c r="F67" s="45"/>
      <c r="G67" s="12"/>
      <c r="H67" s="12"/>
      <c r="I67" s="13"/>
      <c r="J67" s="66"/>
    </row>
    <row r="68" spans="1:10" ht="14.25">
      <c r="A68" s="6"/>
      <c r="B68" s="17" t="s">
        <v>7</v>
      </c>
      <c r="C68" s="56"/>
      <c r="D68" s="22"/>
      <c r="E68" s="1">
        <f>SUM(E66:E67)</f>
        <v>0</v>
      </c>
      <c r="F68" s="47">
        <f>E68*1.15</f>
        <v>0</v>
      </c>
      <c r="G68" s="9"/>
      <c r="H68" s="9">
        <f>F68+G68</f>
        <v>0</v>
      </c>
      <c r="I68" s="7"/>
      <c r="J68" s="64">
        <f>I68-F68-G68</f>
        <v>0</v>
      </c>
    </row>
    <row r="69" spans="1:10" ht="15" thickBot="1">
      <c r="A69" s="5" t="s">
        <v>81</v>
      </c>
      <c r="B69" s="15"/>
      <c r="C69" s="54"/>
      <c r="D69" s="20"/>
      <c r="E69" s="5"/>
      <c r="F69" s="46"/>
      <c r="G69" s="8"/>
      <c r="H69" s="67"/>
      <c r="I69" s="5"/>
      <c r="J69" s="65"/>
    </row>
    <row r="70" spans="1:10" ht="15" thickTop="1">
      <c r="A70" s="10" t="s">
        <v>52</v>
      </c>
      <c r="B70" s="16" t="s">
        <v>82</v>
      </c>
      <c r="C70" s="55" t="s">
        <v>62</v>
      </c>
      <c r="D70" s="21" t="s">
        <v>83</v>
      </c>
      <c r="E70" s="11">
        <v>0</v>
      </c>
      <c r="F70" s="45"/>
      <c r="G70" s="12"/>
      <c r="H70" s="12"/>
      <c r="I70" s="13"/>
      <c r="J70" s="66"/>
    </row>
    <row r="71" spans="1:10" s="4" customFormat="1" ht="14.25">
      <c r="A71" s="10"/>
      <c r="B71" s="16" t="s">
        <v>24</v>
      </c>
      <c r="C71" s="55" t="s">
        <v>62</v>
      </c>
      <c r="D71" s="21" t="s">
        <v>18</v>
      </c>
      <c r="E71" s="11">
        <v>0</v>
      </c>
      <c r="F71" s="45"/>
      <c r="G71" s="12"/>
      <c r="H71" s="12"/>
      <c r="I71" s="13"/>
      <c r="J71" s="66"/>
    </row>
    <row r="72" spans="1:10" s="82" customFormat="1" ht="14.25">
      <c r="A72" s="127"/>
      <c r="B72" s="128" t="s">
        <v>118</v>
      </c>
      <c r="C72" s="129">
        <v>54</v>
      </c>
      <c r="D72" s="130" t="s">
        <v>139</v>
      </c>
      <c r="E72" s="131">
        <v>950</v>
      </c>
      <c r="F72" s="132"/>
      <c r="G72" s="133"/>
      <c r="H72" s="133"/>
      <c r="I72" s="131"/>
      <c r="J72" s="133"/>
    </row>
    <row r="73" spans="1:10" s="83" customFormat="1" ht="14.25">
      <c r="A73" s="106"/>
      <c r="B73" s="107" t="s">
        <v>84</v>
      </c>
      <c r="C73" s="108">
        <v>54</v>
      </c>
      <c r="D73" s="109" t="s">
        <v>85</v>
      </c>
      <c r="E73" s="110">
        <v>950</v>
      </c>
      <c r="F73" s="111"/>
      <c r="G73" s="103"/>
      <c r="H73" s="103"/>
      <c r="I73" s="110"/>
      <c r="J73" s="103"/>
    </row>
    <row r="74" spans="1:10" ht="14.25">
      <c r="A74" s="6"/>
      <c r="B74" s="17" t="s">
        <v>7</v>
      </c>
      <c r="C74" s="56"/>
      <c r="D74" s="22"/>
      <c r="E74" s="1">
        <f>SUM(E70:E73)</f>
        <v>1900</v>
      </c>
      <c r="F74" s="47">
        <f>E74*1.15</f>
        <v>2185</v>
      </c>
      <c r="G74" s="9">
        <v>100</v>
      </c>
      <c r="H74" s="9">
        <f>F74+G74</f>
        <v>2285</v>
      </c>
      <c r="I74" s="7">
        <v>2324</v>
      </c>
      <c r="J74" s="64">
        <f>I74-F74-G74</f>
        <v>39</v>
      </c>
    </row>
    <row r="75" spans="1:10" ht="15" thickBot="1">
      <c r="A75" s="5" t="s">
        <v>86</v>
      </c>
      <c r="B75" s="15"/>
      <c r="C75" s="54"/>
      <c r="D75" s="20"/>
      <c r="E75" s="5"/>
      <c r="F75" s="46"/>
      <c r="G75" s="8"/>
      <c r="H75" s="67"/>
      <c r="I75" s="5"/>
      <c r="J75" s="65"/>
    </row>
    <row r="76" spans="1:10" ht="15" thickTop="1">
      <c r="A76" s="10"/>
      <c r="B76" s="16" t="s">
        <v>87</v>
      </c>
      <c r="C76" s="55">
        <v>50</v>
      </c>
      <c r="D76" s="21" t="s">
        <v>88</v>
      </c>
      <c r="E76" s="11">
        <v>0</v>
      </c>
      <c r="F76" s="45"/>
      <c r="G76" s="12"/>
      <c r="H76" s="12"/>
      <c r="I76" s="13"/>
      <c r="J76" s="66"/>
    </row>
    <row r="77" spans="1:10" ht="14.25">
      <c r="A77" s="68"/>
      <c r="B77" s="69"/>
      <c r="C77" s="70"/>
      <c r="D77" s="71"/>
      <c r="E77" s="72"/>
      <c r="F77" s="45"/>
      <c r="G77" s="12"/>
      <c r="H77" s="12"/>
      <c r="I77" s="13"/>
      <c r="J77" s="66"/>
    </row>
    <row r="78" spans="1:10" ht="14.25">
      <c r="A78" s="6"/>
      <c r="B78" s="17" t="s">
        <v>7</v>
      </c>
      <c r="C78" s="56"/>
      <c r="D78" s="22"/>
      <c r="E78" s="1">
        <f>SUM(E76:E77)</f>
        <v>0</v>
      </c>
      <c r="F78" s="47">
        <f>E78*1.15</f>
        <v>0</v>
      </c>
      <c r="G78" s="9"/>
      <c r="H78" s="9">
        <f>F78+G78</f>
        <v>0</v>
      </c>
      <c r="I78" s="7"/>
      <c r="J78" s="64">
        <f>I78-F78-G78</f>
        <v>0</v>
      </c>
    </row>
    <row r="79" spans="1:10" ht="15" thickBot="1">
      <c r="A79" s="5" t="s">
        <v>89</v>
      </c>
      <c r="B79" s="15"/>
      <c r="C79" s="54"/>
      <c r="D79" s="20"/>
      <c r="E79" s="5"/>
      <c r="F79" s="46"/>
      <c r="G79" s="8"/>
      <c r="H79" s="67"/>
      <c r="I79" s="5"/>
      <c r="J79" s="65"/>
    </row>
    <row r="80" spans="1:10" ht="15" thickTop="1">
      <c r="A80" s="97" t="s">
        <v>92</v>
      </c>
      <c r="B80" s="98" t="s">
        <v>140</v>
      </c>
      <c r="C80" s="99">
        <v>52</v>
      </c>
      <c r="D80" s="100" t="s">
        <v>38</v>
      </c>
      <c r="E80" s="101">
        <v>2500</v>
      </c>
      <c r="F80" s="102"/>
      <c r="G80" s="103"/>
      <c r="H80" s="103"/>
      <c r="I80" s="104"/>
      <c r="J80" s="105"/>
    </row>
    <row r="81" spans="1:10" s="83" customFormat="1" ht="14.25">
      <c r="A81" s="106"/>
      <c r="B81" s="107" t="s">
        <v>78</v>
      </c>
      <c r="C81" s="108">
        <v>52</v>
      </c>
      <c r="D81" s="109" t="s">
        <v>91</v>
      </c>
      <c r="E81" s="110">
        <v>2150</v>
      </c>
      <c r="F81" s="111"/>
      <c r="G81" s="103"/>
      <c r="H81" s="103"/>
      <c r="I81" s="110"/>
      <c r="J81" s="103"/>
    </row>
    <row r="82" spans="1:10" ht="14.25">
      <c r="A82" s="6"/>
      <c r="B82" s="17" t="s">
        <v>7</v>
      </c>
      <c r="C82" s="56"/>
      <c r="D82" s="22"/>
      <c r="E82" s="1">
        <f>SUM(E80:E81)</f>
        <v>4650</v>
      </c>
      <c r="F82" s="47">
        <f>E82*1.15</f>
        <v>5347.5</v>
      </c>
      <c r="G82" s="9">
        <v>100</v>
      </c>
      <c r="H82" s="9">
        <f>F82+G82</f>
        <v>5447.5</v>
      </c>
      <c r="I82" s="7">
        <v>5500</v>
      </c>
      <c r="J82" s="64">
        <f>I82-F82-G82</f>
        <v>52.5</v>
      </c>
    </row>
    <row r="83" spans="1:10" ht="15" thickBot="1">
      <c r="A83" s="5" t="s">
        <v>93</v>
      </c>
      <c r="B83" s="15"/>
      <c r="C83" s="54"/>
      <c r="D83" s="20"/>
      <c r="E83" s="5"/>
      <c r="F83" s="46"/>
      <c r="G83" s="8"/>
      <c r="H83" s="67"/>
      <c r="I83" s="5"/>
      <c r="J83" s="65"/>
    </row>
    <row r="84" spans="1:10" ht="15" thickTop="1">
      <c r="A84" s="10"/>
      <c r="B84" s="16" t="s">
        <v>94</v>
      </c>
      <c r="C84" s="55" t="s">
        <v>51</v>
      </c>
      <c r="D84" s="21" t="s">
        <v>95</v>
      </c>
      <c r="E84" s="11">
        <v>0</v>
      </c>
      <c r="F84" s="45"/>
      <c r="G84" s="12"/>
      <c r="H84" s="12"/>
      <c r="I84" s="13"/>
      <c r="J84" s="66"/>
    </row>
    <row r="85" spans="1:10" ht="14.25">
      <c r="A85" s="68"/>
      <c r="B85" s="69"/>
      <c r="C85" s="70"/>
      <c r="D85" s="71"/>
      <c r="E85" s="72"/>
      <c r="F85" s="45"/>
      <c r="G85" s="12"/>
      <c r="H85" s="12"/>
      <c r="I85" s="13"/>
      <c r="J85" s="66"/>
    </row>
    <row r="86" spans="1:10" ht="14.25">
      <c r="A86" s="6"/>
      <c r="B86" s="17" t="s">
        <v>7</v>
      </c>
      <c r="C86" s="56"/>
      <c r="D86" s="22"/>
      <c r="E86" s="1">
        <f>SUM(E84:E85)</f>
        <v>0</v>
      </c>
      <c r="F86" s="47">
        <f>E86*1.15</f>
        <v>0</v>
      </c>
      <c r="G86" s="9"/>
      <c r="H86" s="9">
        <f>F86+G86</f>
        <v>0</v>
      </c>
      <c r="I86" s="7"/>
      <c r="J86" s="64">
        <f>I86-F86-G86</f>
        <v>0</v>
      </c>
    </row>
    <row r="87" spans="1:10" ht="15" thickBot="1">
      <c r="A87" s="5" t="s">
        <v>96</v>
      </c>
      <c r="B87" s="15"/>
      <c r="C87" s="54"/>
      <c r="D87" s="20"/>
      <c r="E87" s="5"/>
      <c r="F87" s="46"/>
      <c r="G87" s="8"/>
      <c r="H87" s="67"/>
      <c r="I87" s="5"/>
      <c r="J87" s="65"/>
    </row>
    <row r="88" spans="1:10" ht="15" thickTop="1">
      <c r="A88" s="10"/>
      <c r="B88" s="16" t="s">
        <v>82</v>
      </c>
      <c r="C88" s="55" t="s">
        <v>62</v>
      </c>
      <c r="D88" s="21" t="s">
        <v>97</v>
      </c>
      <c r="E88" s="11">
        <v>0</v>
      </c>
      <c r="F88" s="45"/>
      <c r="G88" s="12"/>
      <c r="H88" s="12"/>
      <c r="I88" s="13"/>
      <c r="J88" s="66"/>
    </row>
    <row r="89" spans="1:10" ht="14.25">
      <c r="A89" s="68"/>
      <c r="B89" s="69"/>
      <c r="C89" s="70"/>
      <c r="D89" s="71"/>
      <c r="E89" s="72"/>
      <c r="F89" s="45"/>
      <c r="G89" s="12"/>
      <c r="H89" s="12"/>
      <c r="I89" s="13"/>
      <c r="J89" s="66"/>
    </row>
    <row r="90" spans="1:10" ht="14.25">
      <c r="A90" s="6"/>
      <c r="B90" s="17" t="s">
        <v>7</v>
      </c>
      <c r="C90" s="56"/>
      <c r="D90" s="22"/>
      <c r="E90" s="1">
        <f>SUM(E88:E89)</f>
        <v>0</v>
      </c>
      <c r="F90" s="47">
        <f>E90*1.15</f>
        <v>0</v>
      </c>
      <c r="G90" s="9"/>
      <c r="H90" s="9">
        <f>F90+G90</f>
        <v>0</v>
      </c>
      <c r="I90" s="7"/>
      <c r="J90" s="64">
        <f>I90-F90-G90</f>
        <v>0</v>
      </c>
    </row>
    <row r="91" spans="1:10" ht="15" thickBot="1">
      <c r="A91" s="5" t="s">
        <v>99</v>
      </c>
      <c r="B91" s="15"/>
      <c r="C91" s="54"/>
      <c r="D91" s="20"/>
      <c r="E91" s="5"/>
      <c r="F91" s="46"/>
      <c r="G91" s="8"/>
      <c r="H91" s="67"/>
      <c r="I91" s="5"/>
      <c r="J91" s="65"/>
    </row>
    <row r="92" spans="1:10" ht="15" thickTop="1">
      <c r="A92" s="10"/>
      <c r="B92" s="16" t="s">
        <v>34</v>
      </c>
      <c r="C92" s="55" t="s">
        <v>19</v>
      </c>
      <c r="D92" s="21" t="s">
        <v>101</v>
      </c>
      <c r="E92" s="11">
        <v>0</v>
      </c>
      <c r="F92" s="45"/>
      <c r="G92" s="12"/>
      <c r="H92" s="12"/>
      <c r="I92" s="13"/>
      <c r="J92" s="66"/>
    </row>
    <row r="93" spans="1:10" ht="14.25">
      <c r="A93" s="68">
        <v>950</v>
      </c>
      <c r="B93" s="69" t="s">
        <v>102</v>
      </c>
      <c r="C93" s="70" t="s">
        <v>19</v>
      </c>
      <c r="D93" s="71" t="s">
        <v>101</v>
      </c>
      <c r="E93" s="72"/>
      <c r="F93" s="45"/>
      <c r="G93" s="12"/>
      <c r="H93" s="12"/>
      <c r="I93" s="13"/>
      <c r="J93" s="66"/>
    </row>
    <row r="94" spans="1:10" ht="14.25">
      <c r="A94" s="6"/>
      <c r="B94" s="17" t="s">
        <v>7</v>
      </c>
      <c r="C94" s="56"/>
      <c r="D94" s="22"/>
      <c r="E94" s="1">
        <f>SUM(E92:E93)</f>
        <v>0</v>
      </c>
      <c r="F94" s="47">
        <f>E94*1.15</f>
        <v>0</v>
      </c>
      <c r="G94" s="9"/>
      <c r="H94" s="9">
        <f>F94+G94</f>
        <v>0</v>
      </c>
      <c r="I94" s="7"/>
      <c r="J94" s="64">
        <f>I94-F94-G94</f>
        <v>0</v>
      </c>
    </row>
    <row r="95" spans="1:10" ht="15" thickBot="1">
      <c r="A95" s="5" t="s">
        <v>106</v>
      </c>
      <c r="B95" s="15"/>
      <c r="C95" s="54"/>
      <c r="D95" s="20"/>
      <c r="E95" s="5"/>
      <c r="F95" s="46"/>
      <c r="G95" s="8"/>
      <c r="H95" s="67"/>
      <c r="I95" s="5"/>
      <c r="J95" s="65"/>
    </row>
    <row r="96" spans="1:10" ht="15" thickTop="1">
      <c r="A96" s="10"/>
      <c r="B96" s="16" t="s">
        <v>107</v>
      </c>
      <c r="C96" s="55" t="s">
        <v>62</v>
      </c>
      <c r="D96" s="21" t="s">
        <v>18</v>
      </c>
      <c r="E96" s="11">
        <v>0</v>
      </c>
      <c r="F96" s="45"/>
      <c r="G96" s="12"/>
      <c r="H96" s="12"/>
      <c r="I96" s="13"/>
      <c r="J96" s="66"/>
    </row>
    <row r="97" spans="1:10" s="83" customFormat="1" ht="14.25">
      <c r="A97" s="74"/>
      <c r="B97" s="75" t="s">
        <v>24</v>
      </c>
      <c r="C97" s="76" t="s">
        <v>62</v>
      </c>
      <c r="D97" s="77" t="s">
        <v>75</v>
      </c>
      <c r="E97" s="78">
        <v>0</v>
      </c>
      <c r="F97" s="79"/>
      <c r="G97" s="12"/>
      <c r="H97" s="12"/>
      <c r="I97" s="78"/>
      <c r="J97" s="12"/>
    </row>
    <row r="98" spans="1:10" ht="14.25">
      <c r="A98" s="6"/>
      <c r="B98" s="17" t="s">
        <v>7</v>
      </c>
      <c r="C98" s="56"/>
      <c r="D98" s="22"/>
      <c r="E98" s="1">
        <f>SUM(E96:E97)</f>
        <v>0</v>
      </c>
      <c r="F98" s="47">
        <f>E98*1.15</f>
        <v>0</v>
      </c>
      <c r="G98" s="9"/>
      <c r="H98" s="9">
        <f>F98+G98</f>
        <v>0</v>
      </c>
      <c r="I98" s="7"/>
      <c r="J98" s="64">
        <f>I98-F98-G98</f>
        <v>0</v>
      </c>
    </row>
    <row r="99" spans="1:10" ht="15" thickBot="1">
      <c r="A99" s="5" t="s">
        <v>108</v>
      </c>
      <c r="B99" s="15"/>
      <c r="C99" s="54"/>
      <c r="D99" s="20"/>
      <c r="E99" s="5"/>
      <c r="F99" s="46"/>
      <c r="G99" s="8"/>
      <c r="H99" s="67"/>
      <c r="I99" s="5"/>
      <c r="J99" s="65"/>
    </row>
    <row r="100" spans="1:10" ht="15" thickTop="1">
      <c r="A100" s="10"/>
      <c r="B100" s="16" t="s">
        <v>26</v>
      </c>
      <c r="C100" s="55" t="s">
        <v>22</v>
      </c>
      <c r="D100" s="21" t="s">
        <v>109</v>
      </c>
      <c r="E100" s="11">
        <v>0</v>
      </c>
      <c r="F100" s="45"/>
      <c r="G100" s="12"/>
      <c r="H100" s="12"/>
      <c r="I100" s="13"/>
      <c r="J100" s="66"/>
    </row>
    <row r="101" spans="1:10" s="82" customFormat="1" ht="14.25">
      <c r="A101" s="127"/>
      <c r="B101" s="128" t="s">
        <v>110</v>
      </c>
      <c r="C101" s="129" t="s">
        <v>22</v>
      </c>
      <c r="D101" s="130" t="s">
        <v>111</v>
      </c>
      <c r="E101" s="131">
        <v>1350</v>
      </c>
      <c r="F101" s="132"/>
      <c r="G101" s="133"/>
      <c r="H101" s="133"/>
      <c r="I101" s="131"/>
      <c r="J101" s="133"/>
    </row>
    <row r="102" spans="1:10" ht="14.25">
      <c r="A102" s="68">
        <v>1250</v>
      </c>
      <c r="B102" s="69" t="s">
        <v>112</v>
      </c>
      <c r="C102" s="55" t="s">
        <v>22</v>
      </c>
      <c r="D102" s="71" t="s">
        <v>113</v>
      </c>
      <c r="E102" s="72"/>
      <c r="F102" s="45"/>
      <c r="G102" s="12"/>
      <c r="H102" s="12"/>
      <c r="I102" s="13"/>
      <c r="J102" s="66"/>
    </row>
    <row r="103" spans="1:10" ht="14.25">
      <c r="A103" s="6"/>
      <c r="B103" s="17" t="s">
        <v>7</v>
      </c>
      <c r="C103" s="56"/>
      <c r="D103" s="22"/>
      <c r="E103" s="1">
        <f>SUM(E100:E102)</f>
        <v>1350</v>
      </c>
      <c r="F103" s="47">
        <f>E103*1.15</f>
        <v>1552.4999999999998</v>
      </c>
      <c r="G103" s="9">
        <v>50</v>
      </c>
      <c r="H103" s="9">
        <f>F103+G103</f>
        <v>1602.4999999999998</v>
      </c>
      <c r="I103" s="7">
        <v>1600</v>
      </c>
      <c r="J103" s="64">
        <f>I103-F103-G103</f>
        <v>-2.4999999999997726</v>
      </c>
    </row>
    <row r="104" spans="1:10" ht="15" thickBot="1">
      <c r="A104" s="5" t="s">
        <v>116</v>
      </c>
      <c r="B104" s="15"/>
      <c r="C104" s="54"/>
      <c r="D104" s="20"/>
      <c r="E104" s="5"/>
      <c r="F104" s="46"/>
      <c r="G104" s="8"/>
      <c r="H104" s="67"/>
      <c r="I104" s="5"/>
      <c r="J104" s="65"/>
    </row>
    <row r="105" spans="1:10" ht="15" thickTop="1">
      <c r="A105" s="97"/>
      <c r="B105" s="98" t="s">
        <v>131</v>
      </c>
      <c r="C105" s="99">
        <v>56</v>
      </c>
      <c r="D105" s="100" t="s">
        <v>117</v>
      </c>
      <c r="E105" s="101">
        <v>750</v>
      </c>
      <c r="F105" s="102"/>
      <c r="G105" s="103"/>
      <c r="H105" s="103"/>
      <c r="I105" s="104"/>
      <c r="J105" s="105"/>
    </row>
    <row r="106" spans="1:10" ht="14.25">
      <c r="A106" s="68"/>
      <c r="B106" s="69"/>
      <c r="C106" s="70"/>
      <c r="D106" s="71"/>
      <c r="E106" s="72"/>
      <c r="F106" s="45"/>
      <c r="G106" s="12"/>
      <c r="H106" s="12"/>
      <c r="I106" s="13"/>
      <c r="J106" s="66"/>
    </row>
    <row r="107" spans="1:10" ht="14.25">
      <c r="A107" s="6"/>
      <c r="B107" s="17" t="s">
        <v>7</v>
      </c>
      <c r="C107" s="56"/>
      <c r="D107" s="22"/>
      <c r="E107" s="1">
        <f>SUM(E105:E106)</f>
        <v>750</v>
      </c>
      <c r="F107" s="47">
        <f>E107*1.15</f>
        <v>862.4999999999999</v>
      </c>
      <c r="G107" s="9">
        <v>50</v>
      </c>
      <c r="H107" s="9">
        <f>F107+G107</f>
        <v>912.4999999999999</v>
      </c>
      <c r="I107" s="7">
        <v>913</v>
      </c>
      <c r="J107" s="64">
        <f>I107-F107-G107</f>
        <v>0.5000000000001137</v>
      </c>
    </row>
    <row r="108" spans="1:10" s="4" customFormat="1" ht="21.75" customHeight="1">
      <c r="A108" s="118"/>
      <c r="B108" s="119"/>
      <c r="C108" s="120"/>
      <c r="D108" s="121" t="s">
        <v>134</v>
      </c>
      <c r="E108" s="122"/>
      <c r="F108" s="123"/>
      <c r="G108" s="124"/>
      <c r="H108" s="124"/>
      <c r="I108" s="125"/>
      <c r="J108" s="126"/>
    </row>
    <row r="109" spans="1:10" ht="15" thickBot="1">
      <c r="A109" s="5" t="s">
        <v>135</v>
      </c>
      <c r="B109" s="15"/>
      <c r="C109" s="54"/>
      <c r="D109" s="20"/>
      <c r="E109" s="5"/>
      <c r="F109" s="46"/>
      <c r="G109" s="8"/>
      <c r="H109" s="67"/>
      <c r="I109" s="5"/>
      <c r="J109" s="65"/>
    </row>
    <row r="110" spans="1:10" ht="15" thickTop="1">
      <c r="A110" s="97"/>
      <c r="B110" s="98" t="s">
        <v>131</v>
      </c>
      <c r="C110" s="99">
        <v>48</v>
      </c>
      <c r="D110" s="100" t="s">
        <v>136</v>
      </c>
      <c r="E110" s="101">
        <v>750</v>
      </c>
      <c r="F110" s="102"/>
      <c r="G110" s="103"/>
      <c r="H110" s="103"/>
      <c r="I110" s="104"/>
      <c r="J110" s="105"/>
    </row>
    <row r="111" spans="1:10" ht="14.25">
      <c r="A111" s="68"/>
      <c r="B111" s="69"/>
      <c r="C111" s="70"/>
      <c r="D111" s="71"/>
      <c r="E111" s="72"/>
      <c r="F111" s="45"/>
      <c r="G111" s="12"/>
      <c r="H111" s="12"/>
      <c r="I111" s="13"/>
      <c r="J111" s="66"/>
    </row>
    <row r="112" spans="1:10" ht="14.25">
      <c r="A112" s="6"/>
      <c r="B112" s="17" t="s">
        <v>7</v>
      </c>
      <c r="C112" s="56"/>
      <c r="D112" s="22"/>
      <c r="E112" s="1">
        <f>SUM(E110:E111)</f>
        <v>750</v>
      </c>
      <c r="F112" s="47">
        <f>E112*1.15</f>
        <v>862.4999999999999</v>
      </c>
      <c r="G112" s="9">
        <v>50</v>
      </c>
      <c r="H112" s="9">
        <f>F112+G112</f>
        <v>912.4999999999999</v>
      </c>
      <c r="I112" s="7"/>
      <c r="J112" s="64">
        <f>I112-F112-G112</f>
        <v>-912.4999999999999</v>
      </c>
    </row>
    <row r="113" spans="1:10" ht="15" thickBot="1">
      <c r="A113" s="5" t="s">
        <v>141</v>
      </c>
      <c r="B113" s="15"/>
      <c r="C113" s="54"/>
      <c r="D113" s="20"/>
      <c r="E113" s="5"/>
      <c r="F113" s="46"/>
      <c r="G113" s="8"/>
      <c r="H113" s="67"/>
      <c r="I113" s="5"/>
      <c r="J113" s="65"/>
    </row>
    <row r="114" spans="1:10" ht="15" thickTop="1">
      <c r="A114" s="97"/>
      <c r="B114" s="98" t="s">
        <v>142</v>
      </c>
      <c r="C114" s="99">
        <v>46</v>
      </c>
      <c r="D114" s="100" t="s">
        <v>115</v>
      </c>
      <c r="E114" s="101">
        <v>1250</v>
      </c>
      <c r="F114" s="102"/>
      <c r="G114" s="103"/>
      <c r="H114" s="103"/>
      <c r="I114" s="104"/>
      <c r="J114" s="105"/>
    </row>
    <row r="115" spans="1:10" ht="14.25">
      <c r="A115" s="68"/>
      <c r="B115" s="69"/>
      <c r="C115" s="70"/>
      <c r="D115" s="71"/>
      <c r="E115" s="72"/>
      <c r="F115" s="45"/>
      <c r="G115" s="12"/>
      <c r="H115" s="12"/>
      <c r="I115" s="13"/>
      <c r="J115" s="66"/>
    </row>
    <row r="116" spans="1:10" ht="14.25">
      <c r="A116" s="6"/>
      <c r="B116" s="17" t="s">
        <v>7</v>
      </c>
      <c r="C116" s="56"/>
      <c r="D116" s="22"/>
      <c r="E116" s="1">
        <f>SUM(E114:E115)</f>
        <v>1250</v>
      </c>
      <c r="F116" s="117">
        <f>E116</f>
        <v>1250</v>
      </c>
      <c r="G116" s="9">
        <v>50</v>
      </c>
      <c r="H116" s="9">
        <f>F116+G116</f>
        <v>1300</v>
      </c>
      <c r="I116" s="7"/>
      <c r="J116" s="64">
        <f>I116-F116-G116</f>
        <v>-1300</v>
      </c>
    </row>
    <row r="119" ht="14.25">
      <c r="E119" s="53">
        <f>E114+E110+E105+E101+E81+E80+E73+E72+E55+E54+E25+E20+E15+E11</f>
        <v>18550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107</v>
      </c>
      <c r="C2" s="31" t="s">
        <v>18</v>
      </c>
      <c r="D2" s="31"/>
      <c r="E2" s="32"/>
      <c r="F2" s="33" t="s">
        <v>62</v>
      </c>
      <c r="G2" s="34">
        <v>450</v>
      </c>
      <c r="H2" s="10" t="s">
        <v>106</v>
      </c>
    </row>
    <row r="3" spans="2:8" s="4" customFormat="1" ht="14.25">
      <c r="B3" s="30" t="s">
        <v>24</v>
      </c>
      <c r="C3" s="31" t="s">
        <v>75</v>
      </c>
      <c r="D3" s="31"/>
      <c r="E3" s="32"/>
      <c r="F3" s="33" t="s">
        <v>21</v>
      </c>
      <c r="G3" s="34">
        <v>390</v>
      </c>
      <c r="H3" s="10" t="s">
        <v>74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62</v>
      </c>
      <c r="G4" s="34">
        <v>390</v>
      </c>
      <c r="H4" s="10" t="s">
        <v>63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62</v>
      </c>
      <c r="G5" s="34">
        <v>390</v>
      </c>
      <c r="H5" s="10" t="s">
        <v>81</v>
      </c>
    </row>
    <row r="6" spans="2:8" s="4" customFormat="1" ht="14.25">
      <c r="B6" s="30" t="s">
        <v>24</v>
      </c>
      <c r="C6" s="31" t="s">
        <v>75</v>
      </c>
      <c r="D6" s="31"/>
      <c r="E6" s="32"/>
      <c r="F6" s="33" t="s">
        <v>62</v>
      </c>
      <c r="G6" s="34">
        <v>390</v>
      </c>
      <c r="H6" s="10" t="s">
        <v>106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71</v>
      </c>
    </row>
    <row r="8" spans="2:8" s="4" customFormat="1" ht="15" thickBot="1">
      <c r="B8" s="25" t="s">
        <v>82</v>
      </c>
      <c r="C8" s="35" t="s">
        <v>125</v>
      </c>
      <c r="D8" s="35" t="s">
        <v>18</v>
      </c>
      <c r="E8" s="27"/>
      <c r="F8" s="28" t="s">
        <v>62</v>
      </c>
      <c r="G8" s="29">
        <v>550</v>
      </c>
      <c r="H8" s="10" t="s">
        <v>81</v>
      </c>
    </row>
    <row r="9" spans="2:8" ht="15" thickBot="1">
      <c r="B9" s="25" t="s">
        <v>82</v>
      </c>
      <c r="C9" s="41" t="s">
        <v>97</v>
      </c>
      <c r="D9" s="26"/>
      <c r="E9" s="27"/>
      <c r="F9" s="33" t="s">
        <v>62</v>
      </c>
      <c r="G9" s="29">
        <v>550</v>
      </c>
      <c r="H9" s="10" t="s">
        <v>96</v>
      </c>
    </row>
    <row r="10" spans="2:8" s="4" customFormat="1" ht="15" thickBot="1">
      <c r="B10" s="84" t="s">
        <v>46</v>
      </c>
      <c r="C10" s="85" t="s">
        <v>48</v>
      </c>
      <c r="D10" s="86"/>
      <c r="E10" s="87"/>
      <c r="F10" s="88" t="s">
        <v>47</v>
      </c>
      <c r="G10" s="89">
        <v>1150</v>
      </c>
      <c r="H10" s="10" t="s">
        <v>45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89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108</v>
      </c>
    </row>
    <row r="13" spans="2:8" s="4" customFormat="1" ht="14.25">
      <c r="B13" s="25" t="s">
        <v>94</v>
      </c>
      <c r="C13" s="26" t="s">
        <v>95</v>
      </c>
      <c r="D13" s="26"/>
      <c r="E13" s="27"/>
      <c r="F13" s="28" t="s">
        <v>51</v>
      </c>
      <c r="G13" s="29">
        <v>950</v>
      </c>
      <c r="H13" s="10" t="s">
        <v>93</v>
      </c>
    </row>
    <row r="14" spans="2:8" s="4" customFormat="1" ht="14.25">
      <c r="B14" s="25" t="s">
        <v>34</v>
      </c>
      <c r="C14" s="26" t="s">
        <v>130</v>
      </c>
      <c r="D14" s="26" t="s">
        <v>20</v>
      </c>
      <c r="E14" s="27"/>
      <c r="F14" s="28" t="s">
        <v>19</v>
      </c>
      <c r="G14" s="29">
        <v>950</v>
      </c>
      <c r="H14" s="10" t="s">
        <v>99</v>
      </c>
    </row>
    <row r="15" spans="2:8" s="4" customFormat="1" ht="14.25">
      <c r="B15" s="25" t="s">
        <v>72</v>
      </c>
      <c r="C15" s="26" t="s">
        <v>18</v>
      </c>
      <c r="D15" s="26"/>
      <c r="E15" s="27"/>
      <c r="F15" s="28" t="s">
        <v>51</v>
      </c>
      <c r="G15" s="29">
        <v>340</v>
      </c>
      <c r="H15" s="10" t="s">
        <v>71</v>
      </c>
    </row>
    <row r="16" spans="2:8" s="4" customFormat="1" ht="14.25">
      <c r="B16" s="25" t="s">
        <v>72</v>
      </c>
      <c r="C16" s="26" t="s">
        <v>73</v>
      </c>
      <c r="D16" s="26"/>
      <c r="E16" s="27">
        <v>3</v>
      </c>
      <c r="F16" s="28" t="s">
        <v>19</v>
      </c>
      <c r="G16" s="29">
        <v>1020</v>
      </c>
      <c r="H16" s="10" t="s">
        <v>132</v>
      </c>
    </row>
    <row r="17" spans="2:8" s="4" customFormat="1" ht="14.25">
      <c r="B17" s="25" t="s">
        <v>72</v>
      </c>
      <c r="C17" s="26" t="s">
        <v>73</v>
      </c>
      <c r="D17" s="26"/>
      <c r="E17" s="27"/>
      <c r="F17" s="28" t="s">
        <v>98</v>
      </c>
      <c r="G17" s="29">
        <v>340</v>
      </c>
      <c r="H17" s="10" t="s">
        <v>27</v>
      </c>
    </row>
    <row r="18" spans="2:8" ht="14.25">
      <c r="B18" s="25" t="s">
        <v>72</v>
      </c>
      <c r="C18" s="26" t="s">
        <v>73</v>
      </c>
      <c r="D18" s="26"/>
      <c r="E18" s="27"/>
      <c r="F18" s="28" t="s">
        <v>29</v>
      </c>
      <c r="G18" s="29">
        <v>340</v>
      </c>
      <c r="H18" s="10" t="s">
        <v>80</v>
      </c>
    </row>
    <row r="19" spans="2:8" s="4" customFormat="1" ht="14.25">
      <c r="B19" s="25" t="s">
        <v>25</v>
      </c>
      <c r="C19" s="26" t="s">
        <v>37</v>
      </c>
      <c r="D19" s="26" t="s">
        <v>119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84" t="s">
        <v>25</v>
      </c>
      <c r="C20" s="86" t="s">
        <v>37</v>
      </c>
      <c r="D20" s="86" t="s">
        <v>120</v>
      </c>
      <c r="E20" s="87"/>
      <c r="F20" s="88">
        <v>50</v>
      </c>
      <c r="G20" s="89">
        <v>1900</v>
      </c>
      <c r="H20" s="10" t="s">
        <v>44</v>
      </c>
    </row>
    <row r="21" spans="2:8" s="4" customFormat="1" ht="14.25">
      <c r="B21" s="84" t="s">
        <v>25</v>
      </c>
      <c r="C21" s="86" t="s">
        <v>36</v>
      </c>
      <c r="D21" s="86" t="s">
        <v>121</v>
      </c>
      <c r="E21" s="87"/>
      <c r="F21" s="88">
        <v>48</v>
      </c>
      <c r="G21" s="89">
        <v>1900</v>
      </c>
      <c r="H21" s="10" t="s">
        <v>53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63</v>
      </c>
    </row>
    <row r="23" spans="2:8" ht="14.25">
      <c r="B23" s="25" t="s">
        <v>31</v>
      </c>
      <c r="C23" s="26" t="s">
        <v>100</v>
      </c>
      <c r="D23" s="26"/>
      <c r="E23" s="27"/>
      <c r="F23" s="28">
        <v>46</v>
      </c>
      <c r="G23" s="29">
        <v>750</v>
      </c>
      <c r="H23" s="10" t="s">
        <v>57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55</v>
      </c>
      <c r="C25" s="26" t="s">
        <v>28</v>
      </c>
      <c r="D25" s="26" t="s">
        <v>100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55</v>
      </c>
      <c r="C26" s="26" t="s">
        <v>38</v>
      </c>
      <c r="D26" s="26" t="s">
        <v>122</v>
      </c>
      <c r="E26" s="27"/>
      <c r="F26" s="28">
        <v>46</v>
      </c>
      <c r="G26" s="29">
        <v>750</v>
      </c>
      <c r="H26" s="10" t="s">
        <v>57</v>
      </c>
    </row>
    <row r="27" spans="2:8" s="4" customFormat="1" ht="14.25">
      <c r="B27" s="25" t="s">
        <v>55</v>
      </c>
      <c r="C27" s="26" t="s">
        <v>28</v>
      </c>
      <c r="D27" s="26"/>
      <c r="E27" s="27"/>
      <c r="F27" s="48" t="s">
        <v>124</v>
      </c>
      <c r="G27" s="29">
        <v>750</v>
      </c>
      <c r="H27" s="10" t="s">
        <v>74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123</v>
      </c>
      <c r="D29" s="26" t="s">
        <v>28</v>
      </c>
      <c r="E29" s="27"/>
      <c r="F29" s="28">
        <v>52</v>
      </c>
      <c r="G29" s="29">
        <v>750</v>
      </c>
      <c r="H29" s="10" t="s">
        <v>63</v>
      </c>
    </row>
    <row r="30" spans="2:8" s="4" customFormat="1" ht="14.25">
      <c r="B30" s="25" t="s">
        <v>68</v>
      </c>
      <c r="C30" s="26" t="s">
        <v>69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68</v>
      </c>
      <c r="C31" s="26" t="s">
        <v>69</v>
      </c>
      <c r="D31" s="26"/>
      <c r="E31" s="27"/>
      <c r="F31" s="28">
        <v>46</v>
      </c>
      <c r="G31" s="29">
        <v>450</v>
      </c>
      <c r="H31" s="10" t="s">
        <v>67</v>
      </c>
    </row>
    <row r="32" spans="2:8" s="4" customFormat="1" ht="14.25">
      <c r="B32" s="25" t="s">
        <v>70</v>
      </c>
      <c r="C32" s="26" t="s">
        <v>69</v>
      </c>
      <c r="D32" s="26"/>
      <c r="E32" s="27"/>
      <c r="F32" s="28">
        <v>48</v>
      </c>
      <c r="G32" s="29">
        <v>450</v>
      </c>
      <c r="H32" s="10" t="s">
        <v>76</v>
      </c>
    </row>
    <row r="33" spans="2:8" s="4" customFormat="1" ht="14.25">
      <c r="B33" s="25" t="s">
        <v>78</v>
      </c>
      <c r="C33" s="26" t="s">
        <v>79</v>
      </c>
      <c r="D33" s="26"/>
      <c r="E33" s="27"/>
      <c r="F33" s="28">
        <v>50</v>
      </c>
      <c r="G33" s="29">
        <v>2550</v>
      </c>
      <c r="H33" s="10" t="s">
        <v>77</v>
      </c>
    </row>
    <row r="34" spans="2:8" s="4" customFormat="1" ht="14.25">
      <c r="B34" s="90" t="s">
        <v>78</v>
      </c>
      <c r="C34" s="91" t="s">
        <v>128</v>
      </c>
      <c r="D34" s="91" t="s">
        <v>129</v>
      </c>
      <c r="E34" s="92"/>
      <c r="F34" s="93" t="s">
        <v>124</v>
      </c>
      <c r="G34" s="94">
        <v>2150</v>
      </c>
      <c r="H34" s="10" t="s">
        <v>89</v>
      </c>
    </row>
    <row r="35" spans="2:8" s="4" customFormat="1" ht="14.25">
      <c r="B35" s="90" t="s">
        <v>84</v>
      </c>
      <c r="C35" s="91" t="s">
        <v>126</v>
      </c>
      <c r="D35" s="91" t="s">
        <v>127</v>
      </c>
      <c r="E35" s="92"/>
      <c r="F35" s="95">
        <v>54</v>
      </c>
      <c r="G35" s="94">
        <v>950</v>
      </c>
      <c r="H35" s="10" t="s">
        <v>81</v>
      </c>
    </row>
    <row r="36" spans="2:8" s="4" customFormat="1" ht="14.25">
      <c r="B36" s="90" t="s">
        <v>131</v>
      </c>
      <c r="C36" s="91" t="s">
        <v>117</v>
      </c>
      <c r="D36" s="91"/>
      <c r="E36" s="92"/>
      <c r="F36" s="96">
        <v>56</v>
      </c>
      <c r="G36" s="94">
        <v>750</v>
      </c>
      <c r="H36" s="10" t="s">
        <v>116</v>
      </c>
    </row>
    <row r="37" spans="2:8" s="4" customFormat="1" ht="14.25">
      <c r="B37" s="30" t="s">
        <v>87</v>
      </c>
      <c r="C37" s="31" t="s">
        <v>88</v>
      </c>
      <c r="D37" s="31"/>
      <c r="E37" s="32"/>
      <c r="F37" s="33">
        <v>50</v>
      </c>
      <c r="G37" s="34">
        <v>1370</v>
      </c>
      <c r="H37" s="42" t="s">
        <v>86</v>
      </c>
    </row>
    <row r="38" spans="2:8" s="4" customFormat="1" ht="14.25">
      <c r="B38" s="30" t="s">
        <v>114</v>
      </c>
      <c r="C38" s="31" t="s">
        <v>115</v>
      </c>
      <c r="D38" s="31"/>
      <c r="E38" s="32"/>
      <c r="F38" s="33">
        <v>52</v>
      </c>
      <c r="G38" s="34">
        <v>1150</v>
      </c>
      <c r="H38" s="10" t="s">
        <v>74</v>
      </c>
    </row>
    <row r="39" spans="2:8" s="4" customFormat="1" ht="15" thickBot="1">
      <c r="B39" s="25" t="s">
        <v>90</v>
      </c>
      <c r="C39" s="26" t="s">
        <v>38</v>
      </c>
      <c r="D39" s="26"/>
      <c r="E39" s="27"/>
      <c r="F39" s="48" t="s">
        <v>124</v>
      </c>
      <c r="G39" s="29">
        <v>2900</v>
      </c>
      <c r="H39" s="10" t="s">
        <v>89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112"/>
      <c r="C45" s="113" t="s">
        <v>134</v>
      </c>
      <c r="D45" s="113"/>
      <c r="E45" s="114"/>
      <c r="F45" s="115"/>
      <c r="G45" s="116"/>
      <c r="H45" s="10"/>
    </row>
    <row r="46" spans="2:8" s="4" customFormat="1" ht="14.25">
      <c r="B46" s="25" t="s">
        <v>25</v>
      </c>
      <c r="C46" s="26" t="s">
        <v>120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84" t="s">
        <v>61</v>
      </c>
      <c r="C47" s="86" t="s">
        <v>28</v>
      </c>
      <c r="D47" s="86" t="s">
        <v>100</v>
      </c>
      <c r="E47" s="87"/>
      <c r="F47" s="88">
        <v>46</v>
      </c>
      <c r="G47" s="89">
        <v>750</v>
      </c>
      <c r="H47" s="10" t="s">
        <v>27</v>
      </c>
    </row>
    <row r="48" spans="2:8" s="4" customFormat="1" ht="14.25">
      <c r="B48" s="25" t="s">
        <v>65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63</v>
      </c>
    </row>
    <row r="49" spans="2:8" s="4" customFormat="1" ht="14.25">
      <c r="B49" s="25" t="s">
        <v>70</v>
      </c>
      <c r="C49" s="26" t="s">
        <v>69</v>
      </c>
      <c r="D49" s="26"/>
      <c r="E49" s="27"/>
      <c r="F49" s="28">
        <v>46</v>
      </c>
      <c r="G49" s="29">
        <v>450</v>
      </c>
      <c r="H49" s="10" t="s">
        <v>67</v>
      </c>
    </row>
    <row r="50" spans="2:8" s="4" customFormat="1" ht="14.25">
      <c r="B50" s="84" t="s">
        <v>118</v>
      </c>
      <c r="C50" s="86" t="s">
        <v>139</v>
      </c>
      <c r="D50" s="86"/>
      <c r="E50" s="87"/>
      <c r="F50" s="88">
        <v>54</v>
      </c>
      <c r="G50" s="89">
        <v>950</v>
      </c>
      <c r="H50" s="10" t="s">
        <v>81</v>
      </c>
    </row>
    <row r="51" spans="2:8" s="4" customFormat="1" ht="14.25">
      <c r="B51" s="25" t="s">
        <v>102</v>
      </c>
      <c r="C51" s="26" t="s">
        <v>130</v>
      </c>
      <c r="D51" s="26" t="s">
        <v>20</v>
      </c>
      <c r="E51" s="27"/>
      <c r="F51" s="28" t="s">
        <v>19</v>
      </c>
      <c r="G51" s="29">
        <v>950</v>
      </c>
      <c r="H51" s="10" t="s">
        <v>99</v>
      </c>
    </row>
    <row r="52" spans="2:8" s="4" customFormat="1" ht="14.25">
      <c r="B52" s="84" t="s">
        <v>110</v>
      </c>
      <c r="C52" s="86" t="s">
        <v>30</v>
      </c>
      <c r="D52" s="86" t="s">
        <v>113</v>
      </c>
      <c r="E52" s="87"/>
      <c r="F52" s="88" t="s">
        <v>22</v>
      </c>
      <c r="G52" s="89">
        <v>1350</v>
      </c>
      <c r="H52" s="10" t="s">
        <v>108</v>
      </c>
    </row>
    <row r="53" spans="2:8" s="4" customFormat="1" ht="14.25">
      <c r="B53" s="84" t="s">
        <v>131</v>
      </c>
      <c r="C53" s="86" t="s">
        <v>136</v>
      </c>
      <c r="D53" s="86"/>
      <c r="E53" s="87"/>
      <c r="F53" s="88">
        <v>48</v>
      </c>
      <c r="G53" s="89">
        <v>750</v>
      </c>
      <c r="H53" s="10" t="s">
        <v>135</v>
      </c>
    </row>
    <row r="54" spans="2:8" s="4" customFormat="1" ht="14.25">
      <c r="B54" s="84" t="s">
        <v>118</v>
      </c>
      <c r="C54" s="86" t="s">
        <v>18</v>
      </c>
      <c r="D54" s="86"/>
      <c r="E54" s="87"/>
      <c r="F54" s="88">
        <v>52</v>
      </c>
      <c r="G54" s="89">
        <v>950</v>
      </c>
      <c r="H54" s="10" t="s">
        <v>74</v>
      </c>
    </row>
    <row r="55" spans="2:8" s="4" customFormat="1" ht="14.25">
      <c r="B55" s="84" t="s">
        <v>137</v>
      </c>
      <c r="C55" s="86" t="s">
        <v>138</v>
      </c>
      <c r="D55" s="86"/>
      <c r="E55" s="87"/>
      <c r="F55" s="88">
        <v>52</v>
      </c>
      <c r="G55" s="89">
        <v>1250</v>
      </c>
      <c r="H55" s="10" t="s">
        <v>74</v>
      </c>
    </row>
    <row r="56" spans="2:8" s="4" customFormat="1" ht="14.25">
      <c r="B56" s="84" t="s">
        <v>140</v>
      </c>
      <c r="C56" s="86" t="s">
        <v>38</v>
      </c>
      <c r="D56" s="86"/>
      <c r="E56" s="87"/>
      <c r="F56" s="88">
        <v>52</v>
      </c>
      <c r="G56" s="89">
        <v>2500</v>
      </c>
      <c r="H56" s="10" t="s">
        <v>89</v>
      </c>
    </row>
    <row r="57" spans="2:8" s="4" customFormat="1" ht="14.25">
      <c r="B57" s="84" t="s">
        <v>142</v>
      </c>
      <c r="C57" s="86" t="s">
        <v>115</v>
      </c>
      <c r="D57" s="86"/>
      <c r="E57" s="87"/>
      <c r="F57" s="88">
        <v>46</v>
      </c>
      <c r="G57" s="89">
        <v>1250</v>
      </c>
      <c r="H57" s="10" t="s">
        <v>141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8"/>
      <c r="C73" s="59"/>
      <c r="D73" s="59"/>
      <c r="E73" s="60"/>
      <c r="F73" s="61"/>
      <c r="G73" s="62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73"/>
      <c r="D82" s="73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3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2011-03-11T18:47:49Z</dcterms:modified>
  <cp:category/>
  <cp:version/>
  <cp:contentType/>
  <cp:contentStatus/>
</cp:coreProperties>
</file>