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<sst xmlns="http://schemas.openxmlformats.org/spreadsheetml/2006/main" count="1074" uniqueCount="258">
  <si>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</si>
  <si>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</si>
  <si>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</si>
  <si>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</si>
  <si>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</si>
  <si>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</si>
  <si>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</si>
  <si>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</si>
  <si>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</si>
  <si>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</si>
  <si>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</si>
  <si>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</si>
  <si>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</si>
  <si>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</si>
  <si>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</si>
  <si>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</si>
  <si>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</si>
  <si>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</si>
  <si>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</si>
  <si>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</si>
  <si>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</si>
  <si>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</si>
  <si>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</si>
  <si>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</si>
  <si>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</si>
  <si>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</si>
  <si>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</si>
  <si>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</si>
  <si>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</si>
  <si>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</si>
  <si>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</si>
  <si>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</si>
  <si>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</si>
  <si>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</si>
  <si>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</si>
  <si>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</si>
  <si>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</si>
  <si>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</si>
  <si>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</si>
  <si>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</si>
  <si>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</si>
  <si>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</si>
  <si>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</si>
  <si>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</si>
  <si>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</si>
  <si>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</si>
  <si>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</si>
  <si>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</si>
  <si>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</si>
  <si>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</si>
  <si>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</si>
  <si>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</si>
  <si>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</si>
  <si>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</si>
  <si>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</si>
  <si>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</si>
  <si>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</si>
  <si>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</si>
  <si>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</si>
  <si>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</si>
  <si>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</si>
  <si>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</si>
  <si>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</si>
  <si>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</si>
  <si>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</si>
  <si>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</si>
  <si>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</si>
  <si>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</si>
  <si>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</si>
  <si>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</si>
  <si>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</si>
  <si>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</si>
  <si>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</si>
  <si>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</si>
  <si>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</si>
  <si>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</si>
  <si>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</si>
  <si>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</si>
  <si>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</si>
  <si>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</si>
  <si>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</si>
  <si>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</si>
  <si>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</si>
  <si>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</si>
  <si>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</si>
  <si>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</si>
  <si>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</si>
  <si>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</si>
  <si>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</si>
  <si>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</si>
  <si>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</si>
  <si>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</si>
  <si>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</si>
  <si>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</si>
  <si>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</si>
  <si>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</si>
  <si>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</si>
  <si>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</si>
  <si>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</si>
  <si>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</si>
  <si>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</si>
  <si>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</si>
  <si>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</si>
  <si>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</si>
  <si>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</si>
  <si>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</si>
  <si>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</si>
  <si>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</si>
  <si>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</si>
  <si>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</si>
  <si>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</si>
  <si>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</si>
  <si>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</si>
  <si>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</si>
  <si>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</si>
  <si>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</si>
  <si>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</si>
  <si>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</si>
  <si>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</si>
  <si>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</si>
  <si>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</si>
  <si>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</si>
  <si>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</si>
  <si>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</si>
  <si>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</si>
  <si>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</si>
  <si>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</si>
  <si>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</si>
  <si>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</si>
  <si>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</si>
  <si>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</si>
  <si>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</si>
  <si>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</si>
  <si>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</si>
  <si>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</si>
  <si>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</si>
  <si>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</si>
  <si>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</si>
  <si>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</si>
  <si>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</si>
  <si>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</si>
  <si>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</si>
  <si>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</si>
  <si>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</si>
  <si>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</si>
  <si>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</si>
  <si>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</si>
  <si>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</si>
  <si>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</si>
  <si>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</si>
  <si>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</si>
  <si>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</si>
  <si>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</si>
  <si>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</si>
  <si>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</si>
  <si>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</si>
  <si>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</si>
  <si>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</si>
  <si>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</si>
  <si>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</si>
  <si>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</si>
  <si>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</si>
  <si>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</si>
  <si>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</si>
  <si>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</si>
  <si>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</si>
  <si>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</si>
  <si>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</si>
  <si>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</si>
  <si>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</si>
  <si>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</si>
  <si>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</si>
  <si>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</si>
  <si>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</si>
  <si>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</si>
  <si>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</si>
  <si>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</si>
  <si>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</si>
  <si>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</si>
  <si>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</si>
  <si>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</si>
  <si>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</si>
  <si>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</si>
  <si>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</si>
  <si>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</si>
  <si>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</si>
  <si>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</si>
  <si>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</si>
  <si>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</si>
  <si>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</si>
  <si>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</si>
  <si>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</si>
  <si>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</si>
  <si>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</si>
  <si>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</si>
  <si>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</si>
  <si>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</si>
  <si>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</si>
  <si>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</si>
  <si>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</si>
  <si>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</si>
  <si>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</si>
  <si>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</si>
  <si>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</si>
  <si>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</si>
  <si>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</si>
  <si>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</si>
  <si>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</si>
  <si>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</si>
  <si>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</si>
  <si>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</si>
  <si>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</si>
  <si>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</si>
  <si>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</si>
  <si>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</si>
  <si>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</si>
  <si>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</si>
  <si>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</si>
  <si>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</si>
  <si>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</si>
  <si>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</si>
  <si>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</si>
  <si>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</si>
  <si>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</si>
  <si>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</si>
  <si>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</si>
  <si>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</si>
  <si>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</si>
  <si>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</si>
  <si>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>Нинос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</si>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</sst>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="85" zoomScaleNormal="85" zoomScalePageLayoutView="0" workbookViewId="0" topLeftCell="A1">
      <pane ySplit="1" topLeftCell="A308" activePane="bottomLeft" state="frozen"/>
      <selection pane="topLeft" activeCell="A1" sqref="A1"/>
      <selection pane="bottomLeft" activeCell="E318" sqref="E318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2" t="s">
        <v>206</v>
      </c>
      <c r="B3" s="43" t="s">
        <v>15</v>
      </c>
      <c r="C3" s="44" t="s">
        <v>37</v>
      </c>
      <c r="D3" s="45" t="s">
        <v>19</v>
      </c>
      <c r="E3" s="45" t="s">
        <v>20</v>
      </c>
      <c r="F3" s="46">
        <v>0</v>
      </c>
      <c r="G3" s="47"/>
      <c r="H3" s="47"/>
      <c r="I3" s="47"/>
      <c r="J3" s="47"/>
      <c r="K3" s="4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2" t="s">
        <v>206</v>
      </c>
      <c r="B7" s="43" t="s">
        <v>15</v>
      </c>
      <c r="C7" s="44" t="s">
        <v>37</v>
      </c>
      <c r="D7" s="45" t="s">
        <v>16</v>
      </c>
      <c r="E7" s="45" t="s">
        <v>17</v>
      </c>
      <c r="F7" s="46">
        <v>0</v>
      </c>
      <c r="G7" s="47"/>
      <c r="H7" s="47"/>
      <c r="I7" s="47"/>
      <c r="J7" s="47"/>
      <c r="K7" s="4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2" t="s">
        <v>206</v>
      </c>
      <c r="B18" s="43" t="s">
        <v>69</v>
      </c>
      <c r="C18" s="44" t="s">
        <v>89</v>
      </c>
      <c r="D18" s="45" t="s">
        <v>19</v>
      </c>
      <c r="E18" s="45" t="s">
        <v>22</v>
      </c>
      <c r="F18" s="46">
        <v>0</v>
      </c>
      <c r="G18" s="47"/>
      <c r="H18" s="47"/>
      <c r="I18" s="47"/>
      <c r="J18" s="47"/>
      <c r="K18" s="4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2" t="s">
        <v>206</v>
      </c>
      <c r="B23" s="43" t="s">
        <v>15</v>
      </c>
      <c r="C23" s="44" t="s">
        <v>28</v>
      </c>
      <c r="D23" s="45" t="s">
        <v>16</v>
      </c>
      <c r="E23" s="45" t="s">
        <v>22</v>
      </c>
      <c r="F23" s="46">
        <v>0</v>
      </c>
      <c r="G23" s="47"/>
      <c r="H23" s="47"/>
      <c r="I23" s="47"/>
      <c r="J23" s="47"/>
      <c r="K23" s="4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2" t="s">
        <v>206</v>
      </c>
      <c r="B26" s="43" t="s">
        <v>15</v>
      </c>
      <c r="C26" s="44" t="s">
        <v>18</v>
      </c>
      <c r="D26" s="45" t="s">
        <v>23</v>
      </c>
      <c r="E26" s="45" t="s">
        <v>22</v>
      </c>
      <c r="F26" s="46">
        <v>0</v>
      </c>
      <c r="G26" s="47"/>
      <c r="H26" s="47"/>
      <c r="I26" s="47"/>
      <c r="J26" s="47"/>
      <c r="K26" s="47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2" t="s">
        <v>206</v>
      </c>
      <c r="B40" s="43" t="s">
        <v>15</v>
      </c>
      <c r="C40" s="44" t="s">
        <v>71</v>
      </c>
      <c r="D40" s="45" t="s">
        <v>16</v>
      </c>
      <c r="E40" s="45" t="s">
        <v>17</v>
      </c>
      <c r="F40" s="46">
        <v>0</v>
      </c>
      <c r="G40" s="47"/>
      <c r="H40" s="47"/>
      <c r="I40" s="47"/>
      <c r="J40" s="47"/>
      <c r="K40" s="47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2" t="s">
        <v>206</v>
      </c>
      <c r="B53" s="43" t="s">
        <v>69</v>
      </c>
      <c r="C53" s="44" t="s">
        <v>76</v>
      </c>
      <c r="D53" s="45" t="s">
        <v>25</v>
      </c>
      <c r="E53" s="45" t="s">
        <v>22</v>
      </c>
      <c r="F53" s="46">
        <v>0</v>
      </c>
      <c r="G53" s="47"/>
      <c r="H53" s="47"/>
      <c r="I53" s="47"/>
      <c r="J53" s="47"/>
      <c r="K53" s="47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4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>
        <v>978</v>
      </c>
      <c r="K59" s="34">
        <f>J59-G59-H59</f>
        <v>0.5000000000001137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49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>
        <v>2766</v>
      </c>
      <c r="K75" s="34">
        <f>J75-G75-H75</f>
        <v>0.25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2" t="s">
        <v>206</v>
      </c>
      <c r="B115" s="43" t="s">
        <v>15</v>
      </c>
      <c r="C115" s="44" t="s">
        <v>37</v>
      </c>
      <c r="D115" s="45" t="s">
        <v>16</v>
      </c>
      <c r="E115" s="45" t="s">
        <v>22</v>
      </c>
      <c r="F115" s="46">
        <v>0</v>
      </c>
      <c r="G115" s="47"/>
      <c r="H115" s="47"/>
      <c r="I115" s="47"/>
      <c r="J115" s="47"/>
      <c r="K115" s="47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>
        <v>1519</v>
      </c>
      <c r="K193" s="34">
        <f>J193-G193-H193</f>
        <v>-0.14999999999986358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2" t="s">
        <v>206</v>
      </c>
      <c r="B208" s="43" t="s">
        <v>15</v>
      </c>
      <c r="C208" s="44" t="s">
        <v>151</v>
      </c>
      <c r="D208" s="45" t="s">
        <v>25</v>
      </c>
      <c r="E208" s="45" t="s">
        <v>22</v>
      </c>
      <c r="F208" s="46">
        <v>0</v>
      </c>
      <c r="G208" s="47"/>
      <c r="H208" s="47"/>
      <c r="I208" s="47"/>
      <c r="J208" s="47"/>
      <c r="K208" s="47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2" t="s">
        <v>206</v>
      </c>
      <c r="B212" s="43" t="s">
        <v>15</v>
      </c>
      <c r="C212" s="44" t="s">
        <v>151</v>
      </c>
      <c r="D212" s="45" t="s">
        <v>25</v>
      </c>
      <c r="E212" s="45" t="s">
        <v>17</v>
      </c>
      <c r="F212" s="46">
        <v>0</v>
      </c>
      <c r="G212" s="47"/>
      <c r="H212" s="47"/>
      <c r="I212" s="47"/>
      <c r="J212" s="47"/>
      <c r="K212" s="47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>
        <v>2537</v>
      </c>
      <c r="K288" s="34">
        <f>J288-G288-H288</f>
        <v>-300.0499999999997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8"/>
      <c r="B315" s="32"/>
      <c r="C315" s="50"/>
      <c r="D315" s="51" t="s">
        <v>214</v>
      </c>
      <c r="E315" s="51"/>
      <c r="F315" s="52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3"/>
      <c r="H315" s="32"/>
    </row>
    <row r="316" spans="1:11" ht="30" customHeight="1">
      <c r="A316" s="54"/>
      <c r="B316" s="54"/>
      <c r="C316" s="55" t="s">
        <v>215</v>
      </c>
      <c r="D316" s="56"/>
      <c r="E316" s="56"/>
      <c r="F316" s="57"/>
      <c r="G316" s="57"/>
      <c r="H316" s="57"/>
      <c r="I316" s="54"/>
      <c r="J316" s="54"/>
      <c r="K316" s="54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>
        <v>1369</v>
      </c>
      <c r="K324" s="34">
        <f>J324-G324-H324</f>
        <v>0.5</v>
      </c>
    </row>
    <row r="325" spans="1:11" ht="15" thickBot="1">
      <c r="A325" s="58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58" t="s">
        <v>59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 t="s">
        <v>69</v>
      </c>
      <c r="C330" s="14" t="s">
        <v>221</v>
      </c>
      <c r="D330" s="15" t="s">
        <v>16</v>
      </c>
      <c r="E330" s="15" t="s">
        <v>22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1321</v>
      </c>
      <c r="G332" s="40">
        <f>F332*1.15</f>
        <v>1519.1499999999999</v>
      </c>
      <c r="H332" s="34"/>
      <c r="I332" s="34">
        <f>G332+H332</f>
        <v>1519.1499999999999</v>
      </c>
      <c r="J332" s="33"/>
      <c r="K332" s="34">
        <f>J332-G332-H332</f>
        <v>-1519.1499999999999</v>
      </c>
    </row>
    <row r="333" spans="1:11" ht="15" thickBot="1">
      <c r="A333" s="4" t="s">
        <v>222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 t="s">
        <v>219</v>
      </c>
      <c r="B334" s="13" t="s">
        <v>69</v>
      </c>
      <c r="C334" s="14" t="s">
        <v>99</v>
      </c>
      <c r="D334" s="15" t="s">
        <v>27</v>
      </c>
      <c r="E334" s="15" t="s">
        <v>17</v>
      </c>
      <c r="F334" s="16">
        <v>1142</v>
      </c>
      <c r="G334" s="17"/>
      <c r="H334" s="17"/>
      <c r="I334" s="17"/>
      <c r="J334" s="17"/>
      <c r="K334" s="17"/>
    </row>
    <row r="335" spans="1:11" s="31" customFormat="1" ht="14.25">
      <c r="A335" s="25">
        <v>1263</v>
      </c>
      <c r="B335" s="26" t="s">
        <v>69</v>
      </c>
      <c r="C335" s="27" t="s">
        <v>223</v>
      </c>
      <c r="D335" s="28" t="s">
        <v>27</v>
      </c>
      <c r="E335" s="28" t="s">
        <v>22</v>
      </c>
      <c r="F335" s="29"/>
      <c r="G335" s="30"/>
      <c r="H335" s="30"/>
      <c r="I335" s="30"/>
      <c r="J335" s="30"/>
      <c r="K335" s="30"/>
    </row>
    <row r="336" spans="1:11" s="32" customFormat="1" ht="14.25">
      <c r="A336" s="35"/>
      <c r="B336" s="13" t="s">
        <v>69</v>
      </c>
      <c r="C336" s="14" t="s">
        <v>224</v>
      </c>
      <c r="D336" s="15" t="s">
        <v>27</v>
      </c>
      <c r="E336" s="15" t="s">
        <v>22</v>
      </c>
      <c r="F336" s="16">
        <v>1205</v>
      </c>
      <c r="G336" s="17"/>
      <c r="H336" s="17"/>
      <c r="I336" s="17"/>
      <c r="J336" s="17"/>
      <c r="K336" s="17"/>
    </row>
    <row r="337" spans="1:11" s="31" customFormat="1" ht="14.25">
      <c r="A337" s="25">
        <v>1355</v>
      </c>
      <c r="B337" s="26" t="s">
        <v>69</v>
      </c>
      <c r="C337" s="27" t="s">
        <v>225</v>
      </c>
      <c r="D337" s="28" t="s">
        <v>27</v>
      </c>
      <c r="E337" s="28" t="s">
        <v>22</v>
      </c>
      <c r="F337" s="29"/>
      <c r="G337" s="30"/>
      <c r="H337" s="30"/>
      <c r="I337" s="30"/>
      <c r="J337" s="30"/>
      <c r="K337" s="30"/>
    </row>
    <row r="338" spans="1:11" s="32" customFormat="1" ht="14.25">
      <c r="A338" s="35"/>
      <c r="B338" s="13" t="s">
        <v>69</v>
      </c>
      <c r="C338" s="14" t="s">
        <v>244</v>
      </c>
      <c r="D338" s="15" t="s">
        <v>16</v>
      </c>
      <c r="E338" s="15" t="s">
        <v>17</v>
      </c>
      <c r="F338" s="16">
        <v>1321</v>
      </c>
      <c r="G338" s="17"/>
      <c r="H338" s="17"/>
      <c r="I338" s="17"/>
      <c r="J338" s="17"/>
      <c r="K338" s="17"/>
    </row>
    <row r="339" spans="1:11" s="31" customFormat="1" ht="14.25">
      <c r="A339" s="25">
        <v>1263</v>
      </c>
      <c r="B339" s="26" t="s">
        <v>69</v>
      </c>
      <c r="C339" s="27" t="s">
        <v>245</v>
      </c>
      <c r="D339" s="28" t="s">
        <v>16</v>
      </c>
      <c r="E339" s="28" t="s">
        <v>17</v>
      </c>
      <c r="F339" s="29"/>
      <c r="G339" s="30"/>
      <c r="H339" s="30"/>
      <c r="I339" s="30"/>
      <c r="J339" s="30"/>
      <c r="K339" s="30"/>
    </row>
    <row r="340" spans="1:11" ht="14.25">
      <c r="A340" s="36"/>
      <c r="B340" s="36"/>
      <c r="C340" s="37" t="s">
        <v>6</v>
      </c>
      <c r="D340" s="38"/>
      <c r="E340" s="38"/>
      <c r="F340" s="39">
        <f>SUM(F334:F339)</f>
        <v>3668</v>
      </c>
      <c r="G340" s="40">
        <f>F340*1.15</f>
        <v>4218.2</v>
      </c>
      <c r="H340" s="34"/>
      <c r="I340" s="34">
        <f>G340+H340</f>
        <v>4218.2</v>
      </c>
      <c r="J340" s="33">
        <v>2699</v>
      </c>
      <c r="K340" s="34">
        <f>J340-G340-H340</f>
        <v>-1519.1999999999998</v>
      </c>
    </row>
    <row r="341" spans="1:11" ht="15" thickBot="1">
      <c r="A341" s="4" t="s">
        <v>226</v>
      </c>
      <c r="B341" s="4"/>
      <c r="C341" s="6"/>
      <c r="D341" s="11"/>
      <c r="E341" s="11"/>
      <c r="F341" s="4"/>
      <c r="G341" s="10"/>
      <c r="H341" s="19"/>
      <c r="I341" s="19"/>
      <c r="J341" s="10"/>
      <c r="K341" s="10"/>
    </row>
    <row r="342" spans="1:11" ht="15" thickTop="1">
      <c r="A342" s="23"/>
      <c r="B342" s="13" t="s">
        <v>69</v>
      </c>
      <c r="C342" s="14" t="s">
        <v>231</v>
      </c>
      <c r="D342" s="15" t="s">
        <v>23</v>
      </c>
      <c r="E342" s="15" t="s">
        <v>22</v>
      </c>
      <c r="F342" s="16">
        <v>968</v>
      </c>
      <c r="G342" s="17"/>
      <c r="H342" s="17"/>
      <c r="I342" s="17"/>
      <c r="J342" s="17"/>
      <c r="K342" s="17"/>
    </row>
    <row r="343" spans="1:11" s="31" customFormat="1" ht="14.25">
      <c r="A343" s="25">
        <v>968</v>
      </c>
      <c r="B343" s="26" t="s">
        <v>69</v>
      </c>
      <c r="C343" s="27" t="s">
        <v>228</v>
      </c>
      <c r="D343" s="28" t="s">
        <v>23</v>
      </c>
      <c r="E343" s="28" t="s">
        <v>22</v>
      </c>
      <c r="F343" s="29"/>
      <c r="G343" s="30"/>
      <c r="H343" s="30"/>
      <c r="I343" s="30"/>
      <c r="J343" s="30"/>
      <c r="K343" s="30"/>
    </row>
    <row r="344" spans="1:11" s="3" customFormat="1" ht="14.25">
      <c r="A344" s="23"/>
      <c r="B344" s="13" t="s">
        <v>69</v>
      </c>
      <c r="C344" s="14" t="s">
        <v>228</v>
      </c>
      <c r="D344" s="15" t="s">
        <v>16</v>
      </c>
      <c r="E344" s="15" t="s">
        <v>22</v>
      </c>
      <c r="F344" s="16">
        <v>968</v>
      </c>
      <c r="G344" s="17"/>
      <c r="H344" s="17"/>
      <c r="I344" s="17"/>
      <c r="J344" s="17"/>
      <c r="K344" s="17"/>
    </row>
    <row r="345" spans="1:11" s="31" customFormat="1" ht="14.25">
      <c r="A345" s="25">
        <v>968</v>
      </c>
      <c r="B345" s="26" t="s">
        <v>69</v>
      </c>
      <c r="C345" s="27" t="s">
        <v>227</v>
      </c>
      <c r="D345" s="28" t="s">
        <v>16</v>
      </c>
      <c r="E345" s="28" t="s">
        <v>22</v>
      </c>
      <c r="F345" s="29"/>
      <c r="G345" s="30"/>
      <c r="H345" s="30"/>
      <c r="I345" s="30"/>
      <c r="J345" s="30"/>
      <c r="K345" s="30"/>
    </row>
    <row r="346" spans="1:11" ht="14.25">
      <c r="A346" s="36"/>
      <c r="B346" s="36"/>
      <c r="C346" s="37" t="s">
        <v>6</v>
      </c>
      <c r="D346" s="38"/>
      <c r="E346" s="38"/>
      <c r="F346" s="39">
        <f>SUM(F342:F345)</f>
        <v>1936</v>
      </c>
      <c r="G346" s="40">
        <f>F346*1.15</f>
        <v>2226.3999999999996</v>
      </c>
      <c r="H346" s="34"/>
      <c r="I346" s="34">
        <f>G346+H346</f>
        <v>2226.3999999999996</v>
      </c>
      <c r="J346" s="33"/>
      <c r="K346" s="34">
        <f>J346-G346-H346</f>
        <v>-2226.3999999999996</v>
      </c>
    </row>
    <row r="347" spans="1:11" ht="15" thickBot="1">
      <c r="A347" s="58" t="s">
        <v>229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/>
      <c r="B348" s="13" t="s">
        <v>69</v>
      </c>
      <c r="C348" s="14" t="s">
        <v>230</v>
      </c>
      <c r="D348" s="15" t="s">
        <v>19</v>
      </c>
      <c r="E348" s="15" t="s">
        <v>22</v>
      </c>
      <c r="F348" s="16">
        <v>1219</v>
      </c>
      <c r="G348" s="17"/>
      <c r="H348" s="17"/>
      <c r="I348" s="17"/>
      <c r="J348" s="17"/>
      <c r="K348" s="17"/>
    </row>
    <row r="349" spans="1:11" s="31" customFormat="1" ht="14.25">
      <c r="A349" s="25">
        <v>1190</v>
      </c>
      <c r="B349" s="26" t="s">
        <v>69</v>
      </c>
      <c r="C349" s="27" t="s">
        <v>119</v>
      </c>
      <c r="D349" s="28" t="s">
        <v>19</v>
      </c>
      <c r="E349" s="28" t="s">
        <v>22</v>
      </c>
      <c r="F349" s="29"/>
      <c r="G349" s="30"/>
      <c r="H349" s="30"/>
      <c r="I349" s="30"/>
      <c r="J349" s="30"/>
      <c r="K349" s="30"/>
    </row>
    <row r="350" spans="1:11" s="32" customFormat="1" ht="14.25">
      <c r="A350" s="35"/>
      <c r="B350" s="13" t="s">
        <v>69</v>
      </c>
      <c r="C350" s="14" t="s">
        <v>26</v>
      </c>
      <c r="D350" s="15" t="s">
        <v>19</v>
      </c>
      <c r="E350" s="15" t="s">
        <v>17</v>
      </c>
      <c r="F350" s="16">
        <v>1292</v>
      </c>
      <c r="G350" s="17"/>
      <c r="H350" s="17"/>
      <c r="I350" s="17"/>
      <c r="J350" s="17"/>
      <c r="K350" s="17"/>
    </row>
    <row r="351" spans="1:11" s="31" customFormat="1" ht="14.25">
      <c r="A351" s="25">
        <v>1211</v>
      </c>
      <c r="B351" s="26" t="s">
        <v>69</v>
      </c>
      <c r="C351" s="27" t="s">
        <v>28</v>
      </c>
      <c r="D351" s="28" t="s">
        <v>19</v>
      </c>
      <c r="E351" s="28" t="s">
        <v>17</v>
      </c>
      <c r="F351" s="29"/>
      <c r="G351" s="30"/>
      <c r="H351" s="30"/>
      <c r="I351" s="30"/>
      <c r="J351" s="30"/>
      <c r="K351" s="30"/>
    </row>
    <row r="352" spans="1:11" s="32" customFormat="1" ht="14.25">
      <c r="A352" s="35"/>
      <c r="B352" s="13" t="s">
        <v>69</v>
      </c>
      <c r="C352" s="14" t="s">
        <v>239</v>
      </c>
      <c r="D352" s="15" t="s">
        <v>30</v>
      </c>
      <c r="E352" s="15" t="s">
        <v>17</v>
      </c>
      <c r="F352" s="16">
        <v>1263</v>
      </c>
      <c r="G352" s="17"/>
      <c r="H352" s="17"/>
      <c r="I352" s="17"/>
      <c r="J352" s="17"/>
      <c r="K352" s="17"/>
    </row>
    <row r="353" spans="1:11" s="31" customFormat="1" ht="14.25">
      <c r="A353" s="25">
        <v>1164</v>
      </c>
      <c r="B353" s="26" t="s">
        <v>69</v>
      </c>
      <c r="C353" s="27" t="s">
        <v>181</v>
      </c>
      <c r="D353" s="28" t="s">
        <v>30</v>
      </c>
      <c r="E353" s="28" t="s">
        <v>17</v>
      </c>
      <c r="F353" s="29"/>
      <c r="G353" s="30"/>
      <c r="H353" s="30"/>
      <c r="I353" s="30"/>
      <c r="J353" s="30"/>
      <c r="K353" s="30"/>
    </row>
    <row r="354" spans="1:11" ht="14.25">
      <c r="A354" s="36"/>
      <c r="B354" s="36"/>
      <c r="C354" s="37" t="s">
        <v>6</v>
      </c>
      <c r="D354" s="38"/>
      <c r="E354" s="38"/>
      <c r="F354" s="39">
        <f>SUM(F348:F353)</f>
        <v>3774</v>
      </c>
      <c r="G354" s="40">
        <f>F354*1.15</f>
        <v>4340.099999999999</v>
      </c>
      <c r="H354" s="34"/>
      <c r="I354" s="34">
        <f>G354+H354</f>
        <v>4340.099999999999</v>
      </c>
      <c r="J354" s="33"/>
      <c r="K354" s="34">
        <f>J354-G354-H354</f>
        <v>-4340.099999999999</v>
      </c>
    </row>
    <row r="355" spans="1:11" ht="15" thickBot="1">
      <c r="A355" s="4" t="s">
        <v>232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23"/>
      <c r="B356" s="13" t="s">
        <v>69</v>
      </c>
      <c r="C356" s="14" t="s">
        <v>233</v>
      </c>
      <c r="D356" s="15" t="s">
        <v>23</v>
      </c>
      <c r="E356" s="15" t="s">
        <v>22</v>
      </c>
      <c r="F356" s="16">
        <v>1205</v>
      </c>
      <c r="G356" s="17"/>
      <c r="H356" s="17"/>
      <c r="I356" s="17"/>
      <c r="J356" s="17"/>
      <c r="K356" s="17"/>
    </row>
    <row r="357" spans="1:11" s="31" customFormat="1" ht="14.25">
      <c r="A357" s="25">
        <v>1219</v>
      </c>
      <c r="B357" s="26" t="s">
        <v>69</v>
      </c>
      <c r="C357" s="27" t="s">
        <v>234</v>
      </c>
      <c r="D357" s="28" t="s">
        <v>23</v>
      </c>
      <c r="E357" s="28" t="s">
        <v>22</v>
      </c>
      <c r="F357" s="29"/>
      <c r="G357" s="30"/>
      <c r="H357" s="30"/>
      <c r="I357" s="30"/>
      <c r="J357" s="30"/>
      <c r="K357" s="30"/>
    </row>
    <row r="358" spans="1:11" s="3" customFormat="1" ht="14.25">
      <c r="A358" s="23"/>
      <c r="B358" s="13" t="s">
        <v>69</v>
      </c>
      <c r="C358" s="14" t="s">
        <v>122</v>
      </c>
      <c r="D358" s="15" t="s">
        <v>25</v>
      </c>
      <c r="E358" s="15" t="s">
        <v>17</v>
      </c>
      <c r="F358" s="16">
        <v>1176</v>
      </c>
      <c r="G358" s="17"/>
      <c r="H358" s="17"/>
      <c r="I358" s="17"/>
      <c r="J358" s="17"/>
      <c r="K358" s="17"/>
    </row>
    <row r="359" spans="1:11" ht="14.25">
      <c r="A359" s="23"/>
      <c r="B359" s="13" t="s">
        <v>69</v>
      </c>
      <c r="C359" s="14" t="s">
        <v>235</v>
      </c>
      <c r="D359" s="15" t="s">
        <v>19</v>
      </c>
      <c r="E359" s="15" t="s">
        <v>22</v>
      </c>
      <c r="F359" s="16">
        <v>861</v>
      </c>
      <c r="G359" s="17"/>
      <c r="H359" s="17"/>
      <c r="I359" s="17"/>
      <c r="J359" s="17"/>
      <c r="K359" s="17"/>
    </row>
    <row r="360" spans="1:11" s="31" customFormat="1" ht="14.25">
      <c r="A360" s="25">
        <v>1040</v>
      </c>
      <c r="B360" s="26" t="s">
        <v>69</v>
      </c>
      <c r="C360" s="27" t="s">
        <v>236</v>
      </c>
      <c r="D360" s="28" t="s">
        <v>19</v>
      </c>
      <c r="E360" s="28" t="s">
        <v>22</v>
      </c>
      <c r="F360" s="29"/>
      <c r="G360" s="30"/>
      <c r="H360" s="30"/>
      <c r="I360" s="30"/>
      <c r="J360" s="30"/>
      <c r="K360" s="30"/>
    </row>
    <row r="361" spans="1:11" ht="14.25">
      <c r="A361" s="36"/>
      <c r="B361" s="36"/>
      <c r="C361" s="37" t="s">
        <v>6</v>
      </c>
      <c r="D361" s="38"/>
      <c r="E361" s="38"/>
      <c r="F361" s="39">
        <f>SUM(F356:F360)</f>
        <v>3242</v>
      </c>
      <c r="G361" s="40">
        <f>F361*1.15</f>
        <v>3728.2999999999997</v>
      </c>
      <c r="H361" s="34"/>
      <c r="I361" s="34">
        <f>G361+H361</f>
        <v>3728.2999999999997</v>
      </c>
      <c r="J361" s="33"/>
      <c r="K361" s="34">
        <f>J361-G361-H361</f>
        <v>-3728.2999999999997</v>
      </c>
    </row>
    <row r="362" spans="1:11" ht="15" thickBot="1">
      <c r="A362" s="4" t="s">
        <v>237</v>
      </c>
      <c r="B362" s="4"/>
      <c r="C362" s="6"/>
      <c r="D362" s="11"/>
      <c r="E362" s="11"/>
      <c r="F362" s="4"/>
      <c r="G362" s="10"/>
      <c r="H362" s="19"/>
      <c r="I362" s="19"/>
      <c r="J362" s="10"/>
      <c r="K362" s="10"/>
    </row>
    <row r="363" spans="1:11" ht="15" thickTop="1">
      <c r="A363" s="23"/>
      <c r="B363" s="13" t="s">
        <v>15</v>
      </c>
      <c r="C363" s="14" t="s">
        <v>21</v>
      </c>
      <c r="D363" s="15" t="s">
        <v>23</v>
      </c>
      <c r="E363" s="15" t="s">
        <v>20</v>
      </c>
      <c r="F363" s="16">
        <v>1203</v>
      </c>
      <c r="G363" s="17"/>
      <c r="H363" s="17"/>
      <c r="I363" s="17"/>
      <c r="J363" s="17"/>
      <c r="K363" s="17"/>
    </row>
    <row r="364" spans="1:11" ht="14.25">
      <c r="A364" s="23"/>
      <c r="B364" s="13" t="s">
        <v>15</v>
      </c>
      <c r="C364" s="14" t="s">
        <v>238</v>
      </c>
      <c r="D364" s="15" t="s">
        <v>23</v>
      </c>
      <c r="E364" s="15" t="s">
        <v>22</v>
      </c>
      <c r="F364" s="16">
        <v>1203</v>
      </c>
      <c r="G364" s="17"/>
      <c r="H364" s="17"/>
      <c r="I364" s="17"/>
      <c r="J364" s="17"/>
      <c r="K364" s="17"/>
    </row>
    <row r="365" spans="1:11" ht="14.25">
      <c r="A365" s="36"/>
      <c r="B365" s="36"/>
      <c r="C365" s="37" t="s">
        <v>6</v>
      </c>
      <c r="D365" s="38"/>
      <c r="E365" s="38"/>
      <c r="F365" s="39">
        <f>SUM(F363:F364)</f>
        <v>2406</v>
      </c>
      <c r="G365" s="40">
        <f>F365*1.15</f>
        <v>2766.8999999999996</v>
      </c>
      <c r="H365" s="34"/>
      <c r="I365" s="34">
        <f>G365+H365</f>
        <v>2766.8999999999996</v>
      </c>
      <c r="J365" s="33"/>
      <c r="K365" s="34">
        <f>J365-G365-H365</f>
        <v>-2766.8999999999996</v>
      </c>
    </row>
    <row r="366" spans="1:11" ht="15" thickBot="1">
      <c r="A366" s="4" t="s">
        <v>240</v>
      </c>
      <c r="B366" s="4"/>
      <c r="C366" s="6"/>
      <c r="D366" s="11"/>
      <c r="E366" s="11"/>
      <c r="F366" s="4"/>
      <c r="G366" s="10"/>
      <c r="H366" s="19"/>
      <c r="I366" s="19"/>
      <c r="J366" s="10"/>
      <c r="K366" s="10"/>
    </row>
    <row r="367" spans="1:11" ht="15" thickTop="1">
      <c r="A367" s="23"/>
      <c r="B367" s="13" t="s">
        <v>69</v>
      </c>
      <c r="C367" s="14" t="s">
        <v>99</v>
      </c>
      <c r="D367" s="15" t="s">
        <v>23</v>
      </c>
      <c r="E367" s="15" t="s">
        <v>22</v>
      </c>
      <c r="F367" s="16">
        <v>1142</v>
      </c>
      <c r="G367" s="17"/>
      <c r="H367" s="17"/>
      <c r="I367" s="17"/>
      <c r="J367" s="17"/>
      <c r="K367" s="17"/>
    </row>
    <row r="368" spans="1:11" ht="14.25">
      <c r="A368" s="23"/>
      <c r="B368" s="13" t="s">
        <v>69</v>
      </c>
      <c r="C368" s="14" t="s">
        <v>139</v>
      </c>
      <c r="D368" s="15" t="s">
        <v>23</v>
      </c>
      <c r="E368" s="15" t="s">
        <v>22</v>
      </c>
      <c r="F368" s="16">
        <v>1321</v>
      </c>
      <c r="G368" s="17"/>
      <c r="H368" s="17"/>
      <c r="I368" s="17"/>
      <c r="J368" s="17"/>
      <c r="K368" s="17"/>
    </row>
    <row r="369" spans="1:11" ht="14.25">
      <c r="A369" s="36"/>
      <c r="B369" s="36"/>
      <c r="C369" s="37" t="s">
        <v>6</v>
      </c>
      <c r="D369" s="38"/>
      <c r="E369" s="38"/>
      <c r="F369" s="39">
        <f>SUM(F367:F368)</f>
        <v>2463</v>
      </c>
      <c r="G369" s="40">
        <f>F369*1.15</f>
        <v>2832.45</v>
      </c>
      <c r="H369" s="34"/>
      <c r="I369" s="34">
        <f>G369+H369</f>
        <v>2832.45</v>
      </c>
      <c r="J369" s="33"/>
      <c r="K369" s="34">
        <f>J369-G369-H369</f>
        <v>-2832.45</v>
      </c>
    </row>
    <row r="370" spans="1:11" ht="15" thickBot="1">
      <c r="A370" s="4" t="s">
        <v>241</v>
      </c>
      <c r="B370" s="4"/>
      <c r="C370" s="6"/>
      <c r="D370" s="11"/>
      <c r="E370" s="11"/>
      <c r="F370" s="4"/>
      <c r="G370" s="10"/>
      <c r="H370" s="19"/>
      <c r="I370" s="19"/>
      <c r="J370" s="10"/>
      <c r="K370" s="10"/>
    </row>
    <row r="371" spans="1:11" ht="15" thickTop="1">
      <c r="A371" s="23"/>
      <c r="B371" s="13" t="s">
        <v>38</v>
      </c>
      <c r="C371" s="14" t="s">
        <v>242</v>
      </c>
      <c r="D371" s="15" t="s">
        <v>25</v>
      </c>
      <c r="E371" s="15" t="s">
        <v>22</v>
      </c>
      <c r="F371" s="16">
        <v>825</v>
      </c>
      <c r="G371" s="17"/>
      <c r="H371" s="17"/>
      <c r="I371" s="17"/>
      <c r="J371" s="17"/>
      <c r="K371" s="17"/>
    </row>
    <row r="372" spans="1:11" s="31" customFormat="1" ht="14.25">
      <c r="A372" s="25">
        <v>1214</v>
      </c>
      <c r="B372" s="26" t="s">
        <v>15</v>
      </c>
      <c r="C372" s="27" t="s">
        <v>103</v>
      </c>
      <c r="D372" s="28" t="s">
        <v>25</v>
      </c>
      <c r="E372" s="28" t="s">
        <v>22</v>
      </c>
      <c r="F372" s="29"/>
      <c r="G372" s="30"/>
      <c r="H372" s="30"/>
      <c r="I372" s="30"/>
      <c r="J372" s="30"/>
      <c r="K372" s="30"/>
    </row>
    <row r="373" spans="1:11" ht="14.25">
      <c r="A373" s="36"/>
      <c r="B373" s="36"/>
      <c r="C373" s="37" t="s">
        <v>6</v>
      </c>
      <c r="D373" s="38"/>
      <c r="E373" s="38"/>
      <c r="F373" s="39">
        <f>SUM(F371:F372)</f>
        <v>825</v>
      </c>
      <c r="G373" s="40">
        <f>F373*1.15</f>
        <v>948.7499999999999</v>
      </c>
      <c r="H373" s="34"/>
      <c r="I373" s="34">
        <f>G373+H373</f>
        <v>948.7499999999999</v>
      </c>
      <c r="J373" s="33"/>
      <c r="K373" s="34">
        <f>J373-G373-H373</f>
        <v>-948.7499999999999</v>
      </c>
    </row>
    <row r="374" spans="1:11" ht="15" thickBot="1">
      <c r="A374" s="58" t="s">
        <v>176</v>
      </c>
      <c r="B374" s="4"/>
      <c r="C374" s="6"/>
      <c r="D374" s="11"/>
      <c r="E374" s="11"/>
      <c r="F374" s="4"/>
      <c r="G374" s="10"/>
      <c r="H374" s="19"/>
      <c r="I374" s="19"/>
      <c r="J374" s="10"/>
      <c r="K374" s="10"/>
    </row>
    <row r="375" spans="1:11" ht="15" thickTop="1">
      <c r="A375" s="23"/>
      <c r="B375" s="13" t="s">
        <v>69</v>
      </c>
      <c r="C375" s="14" t="s">
        <v>243</v>
      </c>
      <c r="D375" s="15" t="s">
        <v>19</v>
      </c>
      <c r="E375" s="15" t="s">
        <v>22</v>
      </c>
      <c r="F375" s="16">
        <v>1456</v>
      </c>
      <c r="G375" s="17"/>
      <c r="H375" s="17"/>
      <c r="I375" s="17"/>
      <c r="J375" s="17"/>
      <c r="K375" s="17"/>
    </row>
    <row r="376" spans="1:11" ht="14.25">
      <c r="A376" s="23"/>
      <c r="B376" s="13"/>
      <c r="C376" s="14"/>
      <c r="D376" s="15"/>
      <c r="E376" s="15"/>
      <c r="F376" s="16"/>
      <c r="G376" s="17"/>
      <c r="H376" s="17"/>
      <c r="I376" s="17"/>
      <c r="J376" s="17"/>
      <c r="K376" s="17"/>
    </row>
    <row r="377" spans="1:11" ht="14.25">
      <c r="A377" s="36"/>
      <c r="B377" s="36"/>
      <c r="C377" s="37" t="s">
        <v>6</v>
      </c>
      <c r="D377" s="38"/>
      <c r="E377" s="38"/>
      <c r="F377" s="39">
        <f>SUM(F375:F376)</f>
        <v>1456</v>
      </c>
      <c r="G377" s="40">
        <f>F377*1.15</f>
        <v>1674.3999999999999</v>
      </c>
      <c r="H377" s="34"/>
      <c r="I377" s="34">
        <f>G377+H377</f>
        <v>1674.3999999999999</v>
      </c>
      <c r="J377" s="33"/>
      <c r="K377" s="34">
        <f>J377-G377-H377</f>
        <v>-1674.3999999999999</v>
      </c>
    </row>
    <row r="378" spans="1:11" ht="15" thickBot="1">
      <c r="A378" s="4" t="s">
        <v>246</v>
      </c>
      <c r="B378" s="4"/>
      <c r="C378" s="6"/>
      <c r="D378" s="11"/>
      <c r="E378" s="11"/>
      <c r="F378" s="4"/>
      <c r="G378" s="10"/>
      <c r="H378" s="19"/>
      <c r="I378" s="19"/>
      <c r="J378" s="10"/>
      <c r="K378" s="10"/>
    </row>
    <row r="379" spans="1:11" ht="15" thickTop="1">
      <c r="A379" s="23"/>
      <c r="B379" s="13" t="s">
        <v>69</v>
      </c>
      <c r="C379" s="14" t="s">
        <v>99</v>
      </c>
      <c r="D379" s="15" t="s">
        <v>16</v>
      </c>
      <c r="E379" s="15" t="s">
        <v>17</v>
      </c>
      <c r="F379" s="16">
        <v>1142</v>
      </c>
      <c r="G379" s="17"/>
      <c r="H379" s="17"/>
      <c r="I379" s="17"/>
      <c r="J379" s="17"/>
      <c r="K379" s="17"/>
    </row>
    <row r="380" spans="1:11" ht="14.25">
      <c r="A380" s="23"/>
      <c r="B380" s="13"/>
      <c r="C380" s="14"/>
      <c r="D380" s="15"/>
      <c r="E380" s="15"/>
      <c r="F380" s="16"/>
      <c r="G380" s="17"/>
      <c r="H380" s="17"/>
      <c r="I380" s="17"/>
      <c r="J380" s="17"/>
      <c r="K380" s="17"/>
    </row>
    <row r="381" spans="1:11" ht="14.25">
      <c r="A381" s="36"/>
      <c r="B381" s="36"/>
      <c r="C381" s="37" t="s">
        <v>6</v>
      </c>
      <c r="D381" s="38"/>
      <c r="E381" s="38"/>
      <c r="F381" s="39">
        <f>SUM(F379:F380)</f>
        <v>1142</v>
      </c>
      <c r="G381" s="40">
        <f>F381*1.15</f>
        <v>1313.3</v>
      </c>
      <c r="H381" s="34"/>
      <c r="I381" s="34">
        <f>G381+H381</f>
        <v>1313.3</v>
      </c>
      <c r="J381" s="33"/>
      <c r="K381" s="34">
        <f>J381-G381-H381</f>
        <v>-1313.3</v>
      </c>
    </row>
    <row r="382" spans="1:11" ht="15" thickBot="1">
      <c r="A382" s="4" t="s">
        <v>247</v>
      </c>
      <c r="B382" s="4"/>
      <c r="C382" s="6"/>
      <c r="D382" s="11"/>
      <c r="E382" s="11"/>
      <c r="F382" s="4"/>
      <c r="G382" s="10"/>
      <c r="H382" s="19"/>
      <c r="I382" s="19"/>
      <c r="J382" s="10"/>
      <c r="K382" s="10"/>
    </row>
    <row r="383" spans="1:11" ht="15" thickTop="1">
      <c r="A383" s="23"/>
      <c r="B383" s="13" t="s">
        <v>69</v>
      </c>
      <c r="C383" s="14" t="s">
        <v>184</v>
      </c>
      <c r="D383" s="15" t="s">
        <v>19</v>
      </c>
      <c r="E383" s="15" t="s">
        <v>22</v>
      </c>
      <c r="F383" s="16">
        <v>1321</v>
      </c>
      <c r="G383" s="17"/>
      <c r="H383" s="17"/>
      <c r="I383" s="17"/>
      <c r="J383" s="17"/>
      <c r="K383" s="17"/>
    </row>
    <row r="384" spans="1:11" ht="14.25">
      <c r="A384" s="23"/>
      <c r="B384" s="13" t="s">
        <v>69</v>
      </c>
      <c r="C384" s="14" t="s">
        <v>228</v>
      </c>
      <c r="D384" s="15" t="s">
        <v>19</v>
      </c>
      <c r="E384" s="15" t="s">
        <v>22</v>
      </c>
      <c r="F384" s="16">
        <v>968</v>
      </c>
      <c r="G384" s="17"/>
      <c r="H384" s="17"/>
      <c r="I384" s="17"/>
      <c r="J384" s="17"/>
      <c r="K384" s="17"/>
    </row>
    <row r="385" spans="1:11" ht="14.25">
      <c r="A385" s="36"/>
      <c r="B385" s="36"/>
      <c r="C385" s="37" t="s">
        <v>6</v>
      </c>
      <c r="D385" s="38"/>
      <c r="E385" s="38"/>
      <c r="F385" s="39">
        <f>SUM(F383:F384)</f>
        <v>2289</v>
      </c>
      <c r="G385" s="40">
        <f>F385*1.15</f>
        <v>2632.35</v>
      </c>
      <c r="H385" s="34"/>
      <c r="I385" s="34">
        <f>G385+H385</f>
        <v>2632.35</v>
      </c>
      <c r="J385" s="33"/>
      <c r="K385" s="34">
        <f>J385-G385-H385</f>
        <v>-2632.35</v>
      </c>
    </row>
    <row r="386" spans="1:11" ht="15" thickBot="1">
      <c r="A386" s="4" t="s">
        <v>248</v>
      </c>
      <c r="B386" s="4"/>
      <c r="C386" s="6"/>
      <c r="D386" s="11"/>
      <c r="E386" s="11"/>
      <c r="F386" s="4"/>
      <c r="G386" s="10"/>
      <c r="H386" s="19"/>
      <c r="I386" s="19"/>
      <c r="J386" s="10"/>
      <c r="K386" s="10"/>
    </row>
    <row r="387" spans="1:11" ht="15" thickTop="1">
      <c r="A387" s="23"/>
      <c r="B387" s="13" t="s">
        <v>69</v>
      </c>
      <c r="C387" s="14" t="s">
        <v>88</v>
      </c>
      <c r="D387" s="15" t="s">
        <v>25</v>
      </c>
      <c r="E387" s="15" t="s">
        <v>22</v>
      </c>
      <c r="F387" s="16">
        <v>1176</v>
      </c>
      <c r="G387" s="17"/>
      <c r="H387" s="17"/>
      <c r="I387" s="17"/>
      <c r="J387" s="17"/>
      <c r="K387" s="17"/>
    </row>
    <row r="388" spans="1:11" s="31" customFormat="1" ht="14.25">
      <c r="A388" s="25">
        <v>1234</v>
      </c>
      <c r="B388" s="26" t="s">
        <v>69</v>
      </c>
      <c r="C388" s="27" t="s">
        <v>249</v>
      </c>
      <c r="D388" s="28" t="s">
        <v>25</v>
      </c>
      <c r="E388" s="28" t="s">
        <v>22</v>
      </c>
      <c r="F388" s="29"/>
      <c r="G388" s="30"/>
      <c r="H388" s="30"/>
      <c r="I388" s="30"/>
      <c r="J388" s="30"/>
      <c r="K388" s="30"/>
    </row>
    <row r="389" spans="1:11" ht="14.25">
      <c r="A389" s="36"/>
      <c r="B389" s="36"/>
      <c r="C389" s="37" t="s">
        <v>6</v>
      </c>
      <c r="D389" s="38"/>
      <c r="E389" s="38"/>
      <c r="F389" s="39">
        <f>SUM(F387:F388)</f>
        <v>1176</v>
      </c>
      <c r="G389" s="40">
        <f>F389*1.15</f>
        <v>1352.3999999999999</v>
      </c>
      <c r="H389" s="34"/>
      <c r="I389" s="34">
        <f>G389+H389</f>
        <v>1352.3999999999999</v>
      </c>
      <c r="J389" s="33"/>
      <c r="K389" s="34">
        <f>J389-G389-H389</f>
        <v>-1352.3999999999999</v>
      </c>
    </row>
    <row r="390" spans="1:11" ht="15" thickBot="1">
      <c r="A390" s="4" t="s">
        <v>250</v>
      </c>
      <c r="B390" s="4"/>
      <c r="C390" s="6"/>
      <c r="D390" s="11"/>
      <c r="E390" s="11"/>
      <c r="F390" s="4"/>
      <c r="G390" s="10"/>
      <c r="H390" s="19"/>
      <c r="I390" s="19"/>
      <c r="J390" s="10"/>
      <c r="K390" s="10"/>
    </row>
    <row r="391" spans="1:11" ht="15" thickTop="1">
      <c r="A391" s="23"/>
      <c r="B391" s="13" t="s">
        <v>69</v>
      </c>
      <c r="C391" s="14" t="s">
        <v>139</v>
      </c>
      <c r="D391" s="15" t="s">
        <v>23</v>
      </c>
      <c r="E391" s="15" t="s">
        <v>20</v>
      </c>
      <c r="F391" s="16">
        <v>1321</v>
      </c>
      <c r="G391" s="17"/>
      <c r="H391" s="17"/>
      <c r="I391" s="17"/>
      <c r="J391" s="17"/>
      <c r="K391" s="17"/>
    </row>
    <row r="392" spans="1:11" s="31" customFormat="1" ht="14.25">
      <c r="A392" s="25">
        <v>1355</v>
      </c>
      <c r="B392" s="26" t="s">
        <v>69</v>
      </c>
      <c r="C392" s="27" t="s">
        <v>220</v>
      </c>
      <c r="D392" s="28" t="s">
        <v>23</v>
      </c>
      <c r="E392" s="28" t="s">
        <v>20</v>
      </c>
      <c r="F392" s="29"/>
      <c r="G392" s="30"/>
      <c r="H392" s="30"/>
      <c r="I392" s="30"/>
      <c r="J392" s="30"/>
      <c r="K392" s="30"/>
    </row>
    <row r="393" spans="1:11" ht="14.25">
      <c r="A393" s="36"/>
      <c r="B393" s="36"/>
      <c r="C393" s="37" t="s">
        <v>6</v>
      </c>
      <c r="D393" s="38"/>
      <c r="E393" s="38"/>
      <c r="F393" s="39">
        <f>SUM(F391:F392)</f>
        <v>1321</v>
      </c>
      <c r="G393" s="40">
        <f>F393*1.15</f>
        <v>1519.1499999999999</v>
      </c>
      <c r="H393" s="34"/>
      <c r="I393" s="34">
        <f>G393+H393</f>
        <v>1519.1499999999999</v>
      </c>
      <c r="J393" s="33"/>
      <c r="K393" s="34">
        <f>J393-G393-H393</f>
        <v>-1519.1499999999999</v>
      </c>
    </row>
    <row r="394" spans="1:11" ht="15" thickBot="1">
      <c r="A394" s="4" t="s">
        <v>251</v>
      </c>
      <c r="B394" s="4"/>
      <c r="C394" s="6"/>
      <c r="D394" s="11"/>
      <c r="E394" s="11"/>
      <c r="F394" s="4"/>
      <c r="G394" s="10"/>
      <c r="H394" s="19"/>
      <c r="I394" s="19"/>
      <c r="J394" s="10"/>
      <c r="K394" s="10"/>
    </row>
    <row r="395" spans="1:11" ht="15" thickTop="1">
      <c r="A395" s="23"/>
      <c r="B395" s="13" t="s">
        <v>69</v>
      </c>
      <c r="C395" s="14" t="s">
        <v>252</v>
      </c>
      <c r="D395" s="15" t="s">
        <v>23</v>
      </c>
      <c r="E395" s="15" t="s">
        <v>20</v>
      </c>
      <c r="F395" s="16">
        <v>1355</v>
      </c>
      <c r="G395" s="17"/>
      <c r="H395" s="17"/>
      <c r="I395" s="17"/>
      <c r="J395" s="17"/>
      <c r="K395" s="17"/>
    </row>
    <row r="396" spans="1:11" ht="14.25">
      <c r="A396" s="23"/>
      <c r="B396" s="13"/>
      <c r="C396" s="14"/>
      <c r="D396" s="15"/>
      <c r="E396" s="15"/>
      <c r="F396" s="16"/>
      <c r="G396" s="17"/>
      <c r="H396" s="17"/>
      <c r="I396" s="17"/>
      <c r="J396" s="17"/>
      <c r="K396" s="17"/>
    </row>
    <row r="397" spans="1:11" ht="14.25">
      <c r="A397" s="36"/>
      <c r="B397" s="36"/>
      <c r="C397" s="37" t="s">
        <v>6</v>
      </c>
      <c r="D397" s="38"/>
      <c r="E397" s="38"/>
      <c r="F397" s="39">
        <f>SUM(F395:F396)</f>
        <v>1355</v>
      </c>
      <c r="G397" s="40">
        <f>F397*1.15</f>
        <v>1558.2499999999998</v>
      </c>
      <c r="H397" s="34"/>
      <c r="I397" s="34">
        <f>G397+H397</f>
        <v>1558.2499999999998</v>
      </c>
      <c r="J397" s="33"/>
      <c r="K397" s="34">
        <f>J397-G397-H397</f>
        <v>-1558.2499999999998</v>
      </c>
    </row>
    <row r="398" spans="1:11" ht="15" thickBot="1">
      <c r="A398" s="4" t="s">
        <v>253</v>
      </c>
      <c r="B398" s="4"/>
      <c r="C398" s="6"/>
      <c r="D398" s="11"/>
      <c r="E398" s="11"/>
      <c r="F398" s="4"/>
      <c r="G398" s="10"/>
      <c r="H398" s="19"/>
      <c r="I398" s="19"/>
      <c r="J398" s="10"/>
      <c r="K398" s="10"/>
    </row>
    <row r="399" spans="1:11" ht="15" thickTop="1">
      <c r="A399" s="23"/>
      <c r="B399" s="13" t="s">
        <v>69</v>
      </c>
      <c r="C399" s="14" t="s">
        <v>121</v>
      </c>
      <c r="D399" s="15" t="s">
        <v>19</v>
      </c>
      <c r="E399" s="15" t="s">
        <v>20</v>
      </c>
      <c r="F399" s="16">
        <v>1205</v>
      </c>
      <c r="G399" s="17"/>
      <c r="H399" s="17"/>
      <c r="I399" s="17"/>
      <c r="J399" s="17"/>
      <c r="K399" s="17"/>
    </row>
    <row r="400" spans="1:11" s="31" customFormat="1" ht="14.25">
      <c r="A400" s="25">
        <v>1219</v>
      </c>
      <c r="B400" s="26" t="s">
        <v>69</v>
      </c>
      <c r="C400" s="27" t="s">
        <v>118</v>
      </c>
      <c r="D400" s="28" t="s">
        <v>19</v>
      </c>
      <c r="E400" s="28" t="s">
        <v>20</v>
      </c>
      <c r="F400" s="29"/>
      <c r="G400" s="30"/>
      <c r="H400" s="30"/>
      <c r="I400" s="30"/>
      <c r="J400" s="30"/>
      <c r="K400" s="30"/>
    </row>
    <row r="401" spans="1:11" ht="14.25">
      <c r="A401" s="36"/>
      <c r="B401" s="36"/>
      <c r="C401" s="37" t="s">
        <v>6</v>
      </c>
      <c r="D401" s="38"/>
      <c r="E401" s="38"/>
      <c r="F401" s="39">
        <f>SUM(F399:F400)</f>
        <v>1205</v>
      </c>
      <c r="G401" s="40">
        <f>F401*1.15</f>
        <v>1385.75</v>
      </c>
      <c r="H401" s="34"/>
      <c r="I401" s="34">
        <f>G401+H401</f>
        <v>1385.75</v>
      </c>
      <c r="J401" s="33"/>
      <c r="K401" s="34">
        <f>J401-G401-H401</f>
        <v>-1385.75</v>
      </c>
    </row>
    <row r="402" spans="1:11" ht="15" thickBot="1">
      <c r="A402" s="4" t="s">
        <v>254</v>
      </c>
      <c r="B402" s="4"/>
      <c r="C402" s="6"/>
      <c r="D402" s="11"/>
      <c r="E402" s="11"/>
      <c r="F402" s="4"/>
      <c r="G402" s="10"/>
      <c r="H402" s="19"/>
      <c r="I402" s="19"/>
      <c r="J402" s="10"/>
      <c r="K402" s="10"/>
    </row>
    <row r="403" spans="1:11" ht="15" thickTop="1">
      <c r="A403" s="23"/>
      <c r="B403" s="13" t="s">
        <v>69</v>
      </c>
      <c r="C403" s="14" t="s">
        <v>255</v>
      </c>
      <c r="D403" s="15" t="s">
        <v>19</v>
      </c>
      <c r="E403" s="15" t="s">
        <v>22</v>
      </c>
      <c r="F403" s="16">
        <v>861</v>
      </c>
      <c r="G403" s="17"/>
      <c r="H403" s="17"/>
      <c r="I403" s="17"/>
      <c r="J403" s="17"/>
      <c r="K403" s="17"/>
    </row>
    <row r="404" spans="1:11" s="31" customFormat="1" ht="14.25">
      <c r="A404" s="25">
        <v>861</v>
      </c>
      <c r="B404" s="26" t="s">
        <v>69</v>
      </c>
      <c r="C404" s="27" t="s">
        <v>235</v>
      </c>
      <c r="D404" s="28" t="s">
        <v>19</v>
      </c>
      <c r="E404" s="28" t="s">
        <v>22</v>
      </c>
      <c r="F404" s="29"/>
      <c r="G404" s="30"/>
      <c r="H404" s="30"/>
      <c r="I404" s="30"/>
      <c r="J404" s="30"/>
      <c r="K404" s="30"/>
    </row>
    <row r="405" spans="1:11" s="32" customFormat="1" ht="14.25">
      <c r="A405" s="35"/>
      <c r="B405" s="13" t="s">
        <v>69</v>
      </c>
      <c r="C405" s="14" t="s">
        <v>228</v>
      </c>
      <c r="D405" s="15" t="s">
        <v>19</v>
      </c>
      <c r="E405" s="15" t="s">
        <v>22</v>
      </c>
      <c r="F405" s="16">
        <v>968</v>
      </c>
      <c r="G405" s="17"/>
      <c r="H405" s="17"/>
      <c r="I405" s="17"/>
      <c r="J405" s="17"/>
      <c r="K405" s="17"/>
    </row>
    <row r="406" spans="1:11" s="31" customFormat="1" ht="14.25">
      <c r="A406" s="25">
        <v>1040</v>
      </c>
      <c r="B406" s="26" t="s">
        <v>69</v>
      </c>
      <c r="C406" s="27" t="s">
        <v>236</v>
      </c>
      <c r="D406" s="28" t="s">
        <v>19</v>
      </c>
      <c r="E406" s="28" t="s">
        <v>22</v>
      </c>
      <c r="F406" s="29"/>
      <c r="G406" s="30"/>
      <c r="H406" s="30"/>
      <c r="I406" s="30"/>
      <c r="J406" s="30"/>
      <c r="K406" s="30"/>
    </row>
    <row r="407" spans="1:11" ht="14.25">
      <c r="A407" s="36"/>
      <c r="B407" s="36"/>
      <c r="C407" s="37" t="s">
        <v>6</v>
      </c>
      <c r="D407" s="38"/>
      <c r="E407" s="38"/>
      <c r="F407" s="39">
        <f>SUM(F403:F406)</f>
        <v>1829</v>
      </c>
      <c r="G407" s="40">
        <f>F407*1.15</f>
        <v>2103.35</v>
      </c>
      <c r="H407" s="34"/>
      <c r="I407" s="34">
        <f>G407+H407</f>
        <v>2103.35</v>
      </c>
      <c r="J407" s="33"/>
      <c r="K407" s="34">
        <f>J407-G407-H407</f>
        <v>-2103.35</v>
      </c>
    </row>
    <row r="408" spans="1:11" ht="15" thickBot="1">
      <c r="A408" s="4" t="s">
        <v>256</v>
      </c>
      <c r="B408" s="4"/>
      <c r="C408" s="6"/>
      <c r="D408" s="11"/>
      <c r="E408" s="11"/>
      <c r="F408" s="4"/>
      <c r="G408" s="10"/>
      <c r="H408" s="19"/>
      <c r="I408" s="19"/>
      <c r="J408" s="10"/>
      <c r="K408" s="10"/>
    </row>
    <row r="409" spans="1:11" ht="15" thickTop="1">
      <c r="A409" s="23"/>
      <c r="B409" s="13" t="s">
        <v>69</v>
      </c>
      <c r="C409" s="14" t="s">
        <v>130</v>
      </c>
      <c r="D409" s="15" t="s">
        <v>19</v>
      </c>
      <c r="E409" s="15" t="s">
        <v>17</v>
      </c>
      <c r="F409" s="16">
        <v>1277</v>
      </c>
      <c r="G409" s="17"/>
      <c r="H409" s="17"/>
      <c r="I409" s="17"/>
      <c r="J409" s="17"/>
      <c r="K409" s="17"/>
    </row>
    <row r="410" spans="1:11" s="3" customFormat="1" ht="14.25">
      <c r="A410" s="23"/>
      <c r="B410" s="13" t="s">
        <v>69</v>
      </c>
      <c r="C410" s="14" t="s">
        <v>130</v>
      </c>
      <c r="D410" s="15" t="s">
        <v>25</v>
      </c>
      <c r="E410" s="15" t="s">
        <v>17</v>
      </c>
      <c r="F410" s="16">
        <v>1277</v>
      </c>
      <c r="G410" s="17"/>
      <c r="H410" s="17"/>
      <c r="I410" s="17"/>
      <c r="J410" s="17"/>
      <c r="K410" s="17"/>
    </row>
    <row r="411" spans="1:11" s="3" customFormat="1" ht="14.25">
      <c r="A411" s="23"/>
      <c r="B411" s="13" t="s">
        <v>69</v>
      </c>
      <c r="C411" s="14" t="s">
        <v>257</v>
      </c>
      <c r="D411" s="15" t="s">
        <v>25</v>
      </c>
      <c r="E411" s="15" t="s">
        <v>17</v>
      </c>
      <c r="F411" s="16">
        <v>1321</v>
      </c>
      <c r="G411" s="17"/>
      <c r="H411" s="17"/>
      <c r="I411" s="17"/>
      <c r="J411" s="17"/>
      <c r="K411" s="17"/>
    </row>
    <row r="412" spans="1:11" ht="14.25">
      <c r="A412" s="23"/>
      <c r="B412" s="13" t="s">
        <v>69</v>
      </c>
      <c r="C412" s="14" t="s">
        <v>39</v>
      </c>
      <c r="D412" s="15" t="s">
        <v>19</v>
      </c>
      <c r="E412" s="15" t="s">
        <v>17</v>
      </c>
      <c r="F412" s="16">
        <v>1263</v>
      </c>
      <c r="G412" s="17"/>
      <c r="H412" s="17"/>
      <c r="I412" s="17"/>
      <c r="J412" s="17"/>
      <c r="K412" s="17"/>
    </row>
    <row r="413" spans="1:11" ht="14.25">
      <c r="A413" s="36"/>
      <c r="B413" s="36"/>
      <c r="C413" s="37" t="s">
        <v>6</v>
      </c>
      <c r="D413" s="38"/>
      <c r="E413" s="38"/>
      <c r="F413" s="39">
        <f>SUM(F409:F412)</f>
        <v>5138</v>
      </c>
      <c r="G413" s="40">
        <f>F413*1.15</f>
        <v>5908.7</v>
      </c>
      <c r="H413" s="34"/>
      <c r="I413" s="34">
        <f>G413+H413</f>
        <v>5908.7</v>
      </c>
      <c r="J413" s="33"/>
      <c r="K413" s="34">
        <f>J413-G413-H413</f>
        <v>-5908.7</v>
      </c>
    </row>
    <row r="414" spans="1:11" ht="15" thickBot="1">
      <c r="A414" s="4"/>
      <c r="B414" s="4"/>
      <c r="C414" s="6"/>
      <c r="D414" s="11"/>
      <c r="E414" s="11"/>
      <c r="F414" s="4"/>
      <c r="G414" s="10"/>
      <c r="H414" s="19"/>
      <c r="I414" s="19"/>
      <c r="J414" s="10"/>
      <c r="K414" s="10"/>
    </row>
    <row r="415" spans="1:11" ht="15" thickTop="1">
      <c r="A415" s="23"/>
      <c r="B415" s="13"/>
      <c r="C415" s="14"/>
      <c r="D415" s="15"/>
      <c r="E415" s="15"/>
      <c r="F415" s="16"/>
      <c r="G415" s="17"/>
      <c r="H415" s="17"/>
      <c r="I415" s="17"/>
      <c r="J415" s="17"/>
      <c r="K415" s="17"/>
    </row>
    <row r="416" spans="1:11" ht="14.25">
      <c r="A416" s="23"/>
      <c r="B416" s="13"/>
      <c r="C416" s="14"/>
      <c r="D416" s="15"/>
      <c r="E416" s="15"/>
      <c r="F416" s="16"/>
      <c r="G416" s="17"/>
      <c r="H416" s="17"/>
      <c r="I416" s="17"/>
      <c r="J416" s="17"/>
      <c r="K416" s="17"/>
    </row>
    <row r="417" spans="1:11" ht="14.25">
      <c r="A417" s="36"/>
      <c r="B417" s="36"/>
      <c r="C417" s="37" t="s">
        <v>6</v>
      </c>
      <c r="D417" s="38"/>
      <c r="E417" s="38"/>
      <c r="F417" s="39">
        <f>SUM(F415:F416)</f>
        <v>0</v>
      </c>
      <c r="G417" s="40">
        <f>F417*1.15</f>
        <v>0</v>
      </c>
      <c r="H417" s="34"/>
      <c r="I417" s="34">
        <f>G417+H417</f>
        <v>0</v>
      </c>
      <c r="J417" s="33"/>
      <c r="K417" s="34">
        <f>J417-G417-H417</f>
        <v>0</v>
      </c>
    </row>
    <row r="418" spans="1:11" ht="15" thickBot="1">
      <c r="A418" s="4"/>
      <c r="B418" s="4"/>
      <c r="C418" s="6"/>
      <c r="D418" s="11"/>
      <c r="E418" s="11"/>
      <c r="F418" s="4"/>
      <c r="G418" s="10"/>
      <c r="H418" s="19"/>
      <c r="I418" s="19"/>
      <c r="J418" s="10"/>
      <c r="K418" s="10"/>
    </row>
    <row r="419" spans="1:11" ht="15" thickTop="1">
      <c r="A419" s="23"/>
      <c r="B419" s="13"/>
      <c r="C419" s="14"/>
      <c r="D419" s="15"/>
      <c r="E419" s="15"/>
      <c r="F419" s="16"/>
      <c r="G419" s="17"/>
      <c r="H419" s="17"/>
      <c r="I419" s="17"/>
      <c r="J419" s="17"/>
      <c r="K419" s="17"/>
    </row>
    <row r="420" spans="1:11" ht="14.25">
      <c r="A420" s="23"/>
      <c r="B420" s="13"/>
      <c r="C420" s="14"/>
      <c r="D420" s="15"/>
      <c r="E420" s="15"/>
      <c r="F420" s="16"/>
      <c r="G420" s="17"/>
      <c r="H420" s="17"/>
      <c r="I420" s="17"/>
      <c r="J420" s="17"/>
      <c r="K420" s="17"/>
    </row>
    <row r="421" spans="1:11" ht="14.25">
      <c r="A421" s="36"/>
      <c r="B421" s="36"/>
      <c r="C421" s="37" t="s">
        <v>6</v>
      </c>
      <c r="D421" s="38"/>
      <c r="E421" s="38"/>
      <c r="F421" s="39">
        <f>SUM(F419:F420)</f>
        <v>0</v>
      </c>
      <c r="G421" s="40">
        <f>F421*1.15</f>
        <v>0</v>
      </c>
      <c r="H421" s="34"/>
      <c r="I421" s="34">
        <f>G421+H421</f>
        <v>0</v>
      </c>
      <c r="J421" s="33"/>
      <c r="K421" s="34">
        <f>J421-G421-H421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2013-04-20T04:44:22Z</dcterms:modified>
  <cp:category/>
  <cp:version/>
  <cp:contentType/>
  <cp:contentStatus/>
</cp:coreProperties>
</file>