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<sst xmlns="http://schemas.openxmlformats.org/spreadsheetml/2006/main" count="701" uniqueCount="259">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</sst>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6" fontId="0" fillId="0" borderId="0" xfId="0" applyNumberFormat="1" applyBorder="1" applyAlignment="1">
      <alignment/>
    </xf>
    <xf numFmtId="6" fontId="0" fillId="34" borderId="0" xfId="0" applyNumberFormat="1" applyFill="1" applyBorder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224" sqref="G224:G22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1"/>
      <c r="I2" s="5"/>
      <c r="J2" s="47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46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46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132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1"/>
      <c r="I6" s="5"/>
      <c r="J6" s="47"/>
    </row>
    <row r="7" spans="1:10" ht="15" thickTop="1">
      <c r="A7" s="101"/>
      <c r="B7" s="102" t="s">
        <v>82</v>
      </c>
      <c r="C7" s="103">
        <v>50</v>
      </c>
      <c r="D7" s="104" t="s">
        <v>89</v>
      </c>
      <c r="E7" s="105">
        <v>2800</v>
      </c>
      <c r="F7" s="106"/>
      <c r="G7" s="107"/>
      <c r="H7" s="107"/>
      <c r="I7" s="108"/>
      <c r="J7" s="106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46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>
        <v>20</v>
      </c>
      <c r="H9" s="9">
        <f>F9+G9</f>
        <v>3239.9999999999995</v>
      </c>
      <c r="I9" s="131">
        <v>3250</v>
      </c>
      <c r="J9" s="132">
        <f>I9-F9-G9</f>
        <v>10.000000000000455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1"/>
      <c r="I10" s="5"/>
      <c r="J10" s="47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46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46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132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1"/>
      <c r="I14" s="5"/>
      <c r="J14" s="47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46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46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132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1"/>
      <c r="I18" s="5"/>
      <c r="J18" s="47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46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46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131"/>
      <c r="J21" s="132">
        <f>I21-F21-G21</f>
        <v>0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1"/>
      <c r="I22" s="5"/>
      <c r="J22" s="47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46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8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8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132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1"/>
      <c r="I27" s="5"/>
      <c r="J27" s="47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46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46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132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1"/>
      <c r="I31" s="5"/>
      <c r="J31" s="47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46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46"/>
    </row>
    <row r="34" spans="1:10" s="4" customFormat="1" ht="14.25">
      <c r="A34" s="101"/>
      <c r="B34" s="102" t="s">
        <v>131</v>
      </c>
      <c r="C34" s="103" t="s">
        <v>48</v>
      </c>
      <c r="D34" s="104" t="s">
        <v>132</v>
      </c>
      <c r="E34" s="105">
        <v>4150</v>
      </c>
      <c r="F34" s="106"/>
      <c r="G34" s="107"/>
      <c r="H34" s="107"/>
      <c r="I34" s="108"/>
      <c r="J34" s="106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46"/>
    </row>
    <row r="36" spans="1:10" s="4" customFormat="1" ht="14.25">
      <c r="A36" s="101"/>
      <c r="B36" s="102" t="s">
        <v>142</v>
      </c>
      <c r="C36" s="103" t="s">
        <v>22</v>
      </c>
      <c r="D36" s="104" t="s">
        <v>143</v>
      </c>
      <c r="E36" s="105">
        <v>3550</v>
      </c>
      <c r="F36" s="106"/>
      <c r="G36" s="107"/>
      <c r="H36" s="107"/>
      <c r="I36" s="108"/>
      <c r="J36" s="106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46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46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>
        <v>40</v>
      </c>
      <c r="H39" s="9">
        <f>F39+G39</f>
        <v>8895</v>
      </c>
      <c r="I39" s="7">
        <v>8920</v>
      </c>
      <c r="J39" s="132">
        <f>I39-F39-G39</f>
        <v>25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1"/>
      <c r="I40" s="5"/>
      <c r="J40" s="47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46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46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8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46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8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132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1"/>
      <c r="I47" s="5"/>
      <c r="J47" s="47"/>
    </row>
    <row r="48" spans="1:10" ht="15" thickTop="1">
      <c r="A48" s="101"/>
      <c r="B48" s="102" t="s">
        <v>53</v>
      </c>
      <c r="C48" s="103" t="s">
        <v>48</v>
      </c>
      <c r="D48" s="104" t="s">
        <v>107</v>
      </c>
      <c r="E48" s="105">
        <v>3350</v>
      </c>
      <c r="F48" s="106"/>
      <c r="G48" s="107"/>
      <c r="H48" s="107"/>
      <c r="I48" s="108"/>
      <c r="J48" s="106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46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>
        <v>20</v>
      </c>
      <c r="H50" s="9">
        <f>F50+G50</f>
        <v>3872.4999999999995</v>
      </c>
      <c r="I50" s="7">
        <v>3883</v>
      </c>
      <c r="J50" s="132">
        <f>I50-F50-G50</f>
        <v>10.500000000000455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1"/>
      <c r="I51" s="5"/>
      <c r="J51" s="47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46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46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0</v>
      </c>
      <c r="H54" s="9">
        <f>F54+G54</f>
        <v>0</v>
      </c>
      <c r="I54" s="131"/>
      <c r="J54" s="132">
        <f>I54-F54-G54</f>
        <v>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1"/>
      <c r="I55" s="5"/>
      <c r="J55" s="47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46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8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45"/>
    </row>
    <row r="59" spans="1:10" s="66" customFormat="1" ht="14.25">
      <c r="A59" s="109"/>
      <c r="B59" s="110" t="s">
        <v>148</v>
      </c>
      <c r="C59" s="111">
        <v>54</v>
      </c>
      <c r="D59" s="112" t="s">
        <v>149</v>
      </c>
      <c r="E59" s="113">
        <v>2050</v>
      </c>
      <c r="F59" s="114"/>
      <c r="G59" s="107"/>
      <c r="H59" s="107"/>
      <c r="I59" s="113"/>
      <c r="J59" s="114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45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45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>
        <v>20</v>
      </c>
      <c r="H62" s="9">
        <f>F62+G62</f>
        <v>2377.5</v>
      </c>
      <c r="I62" s="7">
        <v>2400</v>
      </c>
      <c r="J62" s="132">
        <f>I62-F62-G62</f>
        <v>22.5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1"/>
      <c r="I63" s="5"/>
      <c r="J63" s="47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45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8"/>
    </row>
    <row r="66" spans="1:10" s="60" customFormat="1" ht="14.25">
      <c r="A66" s="124"/>
      <c r="B66" s="125" t="s">
        <v>32</v>
      </c>
      <c r="C66" s="126">
        <v>46</v>
      </c>
      <c r="D66" s="127" t="s">
        <v>211</v>
      </c>
      <c r="E66" s="128">
        <v>1850</v>
      </c>
      <c r="F66" s="129"/>
      <c r="G66" s="130"/>
      <c r="H66" s="130"/>
      <c r="I66" s="128"/>
      <c r="J66" s="129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8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8"/>
    </row>
    <row r="69" spans="5:10" s="60" customFormat="1" ht="14.25">
      <c r="E69" s="57"/>
      <c r="F69" s="58"/>
      <c r="G69" s="59"/>
      <c r="H69" s="59"/>
      <c r="I69" s="57"/>
      <c r="J69" s="58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>
        <v>20</v>
      </c>
      <c r="H70" s="9">
        <f>F70+G70</f>
        <v>2147.5</v>
      </c>
      <c r="I70" s="7">
        <v>2130</v>
      </c>
      <c r="J70" s="132">
        <f>I70-F70-G70</f>
        <v>-17.5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1"/>
      <c r="I71" s="5"/>
      <c r="J71" s="47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46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46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132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1"/>
      <c r="I75" s="5"/>
      <c r="J75" s="47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45"/>
    </row>
    <row r="77" spans="1:10" s="60" customFormat="1" ht="14.25">
      <c r="A77" s="124"/>
      <c r="B77" s="125" t="s">
        <v>74</v>
      </c>
      <c r="C77" s="126">
        <v>46</v>
      </c>
      <c r="D77" s="127" t="s">
        <v>20</v>
      </c>
      <c r="E77" s="128">
        <v>550</v>
      </c>
      <c r="F77" s="129"/>
      <c r="G77" s="130"/>
      <c r="H77" s="130"/>
      <c r="I77" s="128"/>
      <c r="J77" s="129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8"/>
    </row>
    <row r="79" spans="1:10" ht="14.25">
      <c r="A79" s="6"/>
      <c r="B79" s="17" t="s">
        <v>7</v>
      </c>
      <c r="C79" s="69"/>
      <c r="D79" s="22"/>
      <c r="E79" s="1">
        <f>SUM(E76:E78)</f>
        <v>550</v>
      </c>
      <c r="F79" s="48">
        <f>E79*1.15</f>
        <v>632.5</v>
      </c>
      <c r="G79" s="9">
        <v>20</v>
      </c>
      <c r="H79" s="9">
        <f>F79+G79</f>
        <v>652.5</v>
      </c>
      <c r="I79" s="7">
        <v>663</v>
      </c>
      <c r="J79" s="132">
        <f>I79-F79-G79</f>
        <v>10.5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1"/>
      <c r="I80" s="5"/>
      <c r="J80" s="47"/>
    </row>
    <row r="81" spans="1:10" ht="15" thickTop="1">
      <c r="A81" s="101"/>
      <c r="B81" s="102" t="s">
        <v>122</v>
      </c>
      <c r="C81" s="103">
        <v>56</v>
      </c>
      <c r="D81" s="104" t="s">
        <v>188</v>
      </c>
      <c r="E81" s="105">
        <v>2800</v>
      </c>
      <c r="F81" s="106"/>
      <c r="G81" s="107"/>
      <c r="H81" s="107"/>
      <c r="I81" s="108"/>
      <c r="J81" s="106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46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>
        <v>20</v>
      </c>
      <c r="H83" s="9">
        <f>F83+G83</f>
        <v>3239.9999999999995</v>
      </c>
      <c r="I83" s="131">
        <v>3250</v>
      </c>
      <c r="J83" s="132">
        <f>I83-F83-G83</f>
        <v>10.000000000000455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1"/>
      <c r="I84" s="5"/>
      <c r="J84" s="47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46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8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8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132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1"/>
      <c r="I89" s="5"/>
      <c r="J89" s="47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46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46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132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1"/>
      <c r="I93" s="5"/>
      <c r="J93" s="47"/>
    </row>
    <row r="94" spans="1:10" ht="15" thickTop="1">
      <c r="A94" s="101"/>
      <c r="B94" s="102" t="s">
        <v>82</v>
      </c>
      <c r="C94" s="103">
        <v>50</v>
      </c>
      <c r="D94" s="104" t="s">
        <v>130</v>
      </c>
      <c r="E94" s="105">
        <v>2800</v>
      </c>
      <c r="F94" s="106"/>
      <c r="G94" s="107"/>
      <c r="H94" s="107"/>
      <c r="I94" s="108"/>
      <c r="J94" s="106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46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>
        <v>20</v>
      </c>
      <c r="H96" s="9">
        <f>F96+G96</f>
        <v>3239.9999999999995</v>
      </c>
      <c r="I96" s="7">
        <v>3220</v>
      </c>
      <c r="J96" s="132">
        <f>I96-F96-G96</f>
        <v>-19.999999999999545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1"/>
      <c r="I97" s="5"/>
      <c r="J97" s="47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46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46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132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1"/>
      <c r="I101" s="5"/>
      <c r="J101" s="47"/>
    </row>
    <row r="102" spans="1:10" ht="15" thickTop="1">
      <c r="A102" s="101"/>
      <c r="B102" s="102" t="s">
        <v>69</v>
      </c>
      <c r="C102" s="103" t="s">
        <v>19</v>
      </c>
      <c r="D102" s="104" t="s">
        <v>136</v>
      </c>
      <c r="E102" s="105">
        <v>950</v>
      </c>
      <c r="F102" s="106"/>
      <c r="G102" s="107"/>
      <c r="H102" s="107"/>
      <c r="I102" s="108"/>
      <c r="J102" s="106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46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>
        <v>20</v>
      </c>
      <c r="H104" s="9">
        <f>F104+G104</f>
        <v>1112.5</v>
      </c>
      <c r="I104" s="7">
        <v>1100</v>
      </c>
      <c r="J104" s="132">
        <f>I104-F104-G104</f>
        <v>-12.5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1"/>
      <c r="I105" s="5"/>
      <c r="J105" s="47"/>
    </row>
    <row r="106" spans="1:10" ht="15" thickTop="1">
      <c r="A106" s="101"/>
      <c r="B106" s="102" t="s">
        <v>138</v>
      </c>
      <c r="C106" s="103">
        <v>52</v>
      </c>
      <c r="D106" s="104" t="s">
        <v>139</v>
      </c>
      <c r="E106" s="105">
        <v>1410</v>
      </c>
      <c r="F106" s="106"/>
      <c r="G106" s="107"/>
      <c r="H106" s="107"/>
      <c r="I106" s="108"/>
      <c r="J106" s="106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8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>
        <v>20</v>
      </c>
      <c r="H108" s="9">
        <f>F108+G108</f>
        <v>1641.4999999999998</v>
      </c>
      <c r="I108" s="131">
        <v>1651.5</v>
      </c>
      <c r="J108" s="132">
        <f>I108-F108-G108</f>
        <v>10.000000000000227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1"/>
      <c r="I109" s="5"/>
      <c r="J109" s="47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46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46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132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1"/>
      <c r="I113" s="5"/>
      <c r="J113" s="47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46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46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132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1"/>
      <c r="I117" s="5"/>
      <c r="J117" s="47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46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8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8"/>
    </row>
    <row r="121" spans="1:10" s="66" customFormat="1" ht="14.25">
      <c r="A121" s="109"/>
      <c r="B121" s="110" t="s">
        <v>69</v>
      </c>
      <c r="C121" s="111" t="s">
        <v>19</v>
      </c>
      <c r="D121" s="112" t="s">
        <v>36</v>
      </c>
      <c r="E121" s="113">
        <v>950</v>
      </c>
      <c r="F121" s="114"/>
      <c r="G121" s="107"/>
      <c r="H121" s="107"/>
      <c r="I121" s="113"/>
      <c r="J121" s="114"/>
    </row>
    <row r="122" spans="1:10" s="66" customFormat="1" ht="14.25">
      <c r="A122" s="109"/>
      <c r="B122" s="110" t="s">
        <v>69</v>
      </c>
      <c r="C122" s="111" t="s">
        <v>23</v>
      </c>
      <c r="D122" s="112" t="s">
        <v>36</v>
      </c>
      <c r="E122" s="113">
        <v>950</v>
      </c>
      <c r="F122" s="114"/>
      <c r="G122" s="107"/>
      <c r="H122" s="107"/>
      <c r="I122" s="113"/>
      <c r="J122" s="114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45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8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8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>
        <v>40</v>
      </c>
      <c r="H126" s="9">
        <f>F126+G126</f>
        <v>2225</v>
      </c>
      <c r="I126" s="7">
        <v>2250</v>
      </c>
      <c r="J126" s="132">
        <f>I126-F126-G126</f>
        <v>25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1"/>
      <c r="I127" s="5"/>
      <c r="J127" s="47"/>
    </row>
    <row r="128" spans="1:10" ht="15" thickTop="1">
      <c r="A128" s="101"/>
      <c r="B128" s="102" t="s">
        <v>152</v>
      </c>
      <c r="C128" s="103" t="s">
        <v>235</v>
      </c>
      <c r="D128" s="104" t="s">
        <v>153</v>
      </c>
      <c r="E128" s="105">
        <v>4250</v>
      </c>
      <c r="F128" s="106"/>
      <c r="G128" s="107"/>
      <c r="H128" s="107"/>
      <c r="I128" s="108"/>
      <c r="J128" s="106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8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45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>
        <v>20</v>
      </c>
      <c r="H131" s="9">
        <f>F131+G131</f>
        <v>4907.5</v>
      </c>
      <c r="I131" s="7">
        <v>4950</v>
      </c>
      <c r="J131" s="132">
        <f>I131-F131-G131</f>
        <v>42.5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1"/>
      <c r="I132" s="5"/>
      <c r="J132" s="47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46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8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132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1"/>
      <c r="I136" s="5"/>
      <c r="J136" s="47"/>
    </row>
    <row r="137" spans="1:10" ht="15" thickTop="1">
      <c r="A137" s="101"/>
      <c r="B137" s="102" t="s">
        <v>159</v>
      </c>
      <c r="C137" s="103" t="s">
        <v>30</v>
      </c>
      <c r="D137" s="104" t="s">
        <v>44</v>
      </c>
      <c r="E137" s="105">
        <v>1650</v>
      </c>
      <c r="F137" s="106"/>
      <c r="G137" s="107"/>
      <c r="H137" s="107"/>
      <c r="I137" s="108"/>
      <c r="J137" s="106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46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>
        <v>20</v>
      </c>
      <c r="H139" s="9">
        <f>F139+G139</f>
        <v>1917.4999999999998</v>
      </c>
      <c r="I139" s="7">
        <v>1900</v>
      </c>
      <c r="J139" s="132">
        <f>I139-F139-G139</f>
        <v>-17.499999999999773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1"/>
      <c r="I140" s="5"/>
      <c r="J140" s="47"/>
    </row>
    <row r="141" spans="1:10" ht="15" thickTop="1">
      <c r="A141" s="101"/>
      <c r="B141" s="102" t="s">
        <v>47</v>
      </c>
      <c r="C141" s="103" t="s">
        <v>35</v>
      </c>
      <c r="D141" s="104" t="s">
        <v>161</v>
      </c>
      <c r="E141" s="105">
        <v>4050</v>
      </c>
      <c r="F141" s="106"/>
      <c r="G141" s="107"/>
      <c r="H141" s="107"/>
      <c r="I141" s="108"/>
      <c r="J141" s="106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46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>
        <v>20</v>
      </c>
      <c r="H143" s="9">
        <f>F143+G143</f>
        <v>4677.5</v>
      </c>
      <c r="I143" s="7">
        <v>4660</v>
      </c>
      <c r="J143" s="132">
        <f>I143-F143-G143</f>
        <v>-17.5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1"/>
      <c r="I144" s="5"/>
      <c r="J144" s="47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46"/>
    </row>
    <row r="146" spans="1:10" s="60" customFormat="1" ht="14.25">
      <c r="A146" s="124"/>
      <c r="B146" s="125" t="s">
        <v>164</v>
      </c>
      <c r="C146" s="126" t="s">
        <v>35</v>
      </c>
      <c r="D146" s="127" t="s">
        <v>165</v>
      </c>
      <c r="E146" s="128">
        <v>950</v>
      </c>
      <c r="F146" s="129"/>
      <c r="G146" s="130"/>
      <c r="H146" s="130"/>
      <c r="I146" s="128"/>
      <c r="J146" s="129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8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8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>
        <v>20</v>
      </c>
      <c r="H149" s="9">
        <f>F149+G149</f>
        <v>1112.5</v>
      </c>
      <c r="I149" s="7">
        <v>1100</v>
      </c>
      <c r="J149" s="132">
        <f>I149-F149-G149</f>
        <v>-12.5</v>
      </c>
    </row>
    <row r="150" spans="1:10" ht="15" thickBot="1">
      <c r="A150" s="82" t="s">
        <v>168</v>
      </c>
      <c r="B150" s="15"/>
      <c r="C150" s="67"/>
      <c r="D150" s="20"/>
      <c r="E150" s="5"/>
      <c r="F150" s="47"/>
      <c r="G150" s="8"/>
      <c r="H150" s="81"/>
      <c r="I150" s="5"/>
      <c r="J150" s="47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46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46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132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1"/>
      <c r="I154" s="5"/>
      <c r="J154" s="47"/>
    </row>
    <row r="155" spans="1:10" ht="15" thickTop="1">
      <c r="A155" s="101"/>
      <c r="B155" s="102" t="s">
        <v>76</v>
      </c>
      <c r="C155" s="103" t="s">
        <v>19</v>
      </c>
      <c r="D155" s="104" t="s">
        <v>171</v>
      </c>
      <c r="E155" s="105">
        <v>950</v>
      </c>
      <c r="F155" s="106"/>
      <c r="G155" s="107"/>
      <c r="H155" s="107"/>
      <c r="I155" s="108"/>
      <c r="J155" s="106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8"/>
    </row>
    <row r="157" spans="1:10" ht="14.25">
      <c r="A157" s="101"/>
      <c r="B157" s="102" t="s">
        <v>63</v>
      </c>
      <c r="C157" s="103" t="s">
        <v>37</v>
      </c>
      <c r="D157" s="104" t="s">
        <v>34</v>
      </c>
      <c r="E157" s="105">
        <v>550</v>
      </c>
      <c r="F157" s="106"/>
      <c r="G157" s="107"/>
      <c r="H157" s="107"/>
      <c r="I157" s="108"/>
      <c r="J157" s="106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>
        <v>40</v>
      </c>
      <c r="H158" s="9">
        <f>F158+G158</f>
        <v>1540</v>
      </c>
      <c r="I158" s="7"/>
      <c r="J158" s="132">
        <f>I158-F158-G158</f>
        <v>-1540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1"/>
      <c r="I159" s="5"/>
      <c r="J159" s="47"/>
    </row>
    <row r="160" spans="1:10" ht="15" thickTop="1">
      <c r="A160" s="101"/>
      <c r="B160" s="102" t="s">
        <v>63</v>
      </c>
      <c r="C160" s="103" t="s">
        <v>18</v>
      </c>
      <c r="D160" s="104" t="s">
        <v>34</v>
      </c>
      <c r="E160" s="105">
        <v>550</v>
      </c>
      <c r="F160" s="106"/>
      <c r="G160" s="107"/>
      <c r="H160" s="107"/>
      <c r="I160" s="108"/>
      <c r="J160" s="106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46"/>
    </row>
    <row r="162" spans="1:10" s="60" customFormat="1" ht="14.25">
      <c r="A162" s="124"/>
      <c r="B162" s="125" t="s">
        <v>177</v>
      </c>
      <c r="C162" s="126">
        <v>48</v>
      </c>
      <c r="D162" s="127" t="s">
        <v>176</v>
      </c>
      <c r="E162" s="128">
        <v>750</v>
      </c>
      <c r="F162" s="129"/>
      <c r="G162" s="130"/>
      <c r="H162" s="130"/>
      <c r="I162" s="128"/>
      <c r="J162" s="129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>
        <v>40</v>
      </c>
      <c r="H163" s="9">
        <f>F163+G163</f>
        <v>1534.9999999999998</v>
      </c>
      <c r="I163" s="7">
        <v>1555</v>
      </c>
      <c r="J163" s="132">
        <f>I163-F163-G163</f>
        <v>20.000000000000227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1"/>
      <c r="I164" s="5"/>
      <c r="J164" s="47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46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8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46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132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1"/>
      <c r="I169" s="5"/>
      <c r="J169" s="47"/>
    </row>
    <row r="170" spans="1:10" ht="15" thickTop="1">
      <c r="A170" s="101" t="s">
        <v>180</v>
      </c>
      <c r="B170" s="102" t="s">
        <v>131</v>
      </c>
      <c r="C170" s="103" t="s">
        <v>22</v>
      </c>
      <c r="D170" s="104" t="s">
        <v>107</v>
      </c>
      <c r="E170" s="105">
        <v>4150</v>
      </c>
      <c r="F170" s="106"/>
      <c r="G170" s="107"/>
      <c r="H170" s="107"/>
      <c r="I170" s="108"/>
      <c r="J170" s="106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46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20</v>
      </c>
      <c r="H172" s="9">
        <f>F172+G172</f>
        <v>4792.5</v>
      </c>
      <c r="I172" s="7">
        <v>4803</v>
      </c>
      <c r="J172" s="132">
        <f>I172-F172-G172</f>
        <v>10.5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1"/>
      <c r="I173" s="5"/>
      <c r="J173" s="47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46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46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0</v>
      </c>
      <c r="H176" s="9">
        <f>F176+G176</f>
        <v>0</v>
      </c>
      <c r="I176" s="131"/>
      <c r="J176" s="132">
        <f>I176-F176-G176</f>
        <v>0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1"/>
      <c r="I177" s="5"/>
      <c r="J177" s="47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46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8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8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132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1"/>
      <c r="I182" s="5"/>
      <c r="J182" s="47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46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8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132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1"/>
      <c r="I186" s="5"/>
      <c r="J186" s="47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46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46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132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1"/>
      <c r="I190" s="5"/>
      <c r="J190" s="47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46"/>
    </row>
    <row r="192" spans="1:10" s="60" customFormat="1" ht="14.25">
      <c r="A192" s="124"/>
      <c r="B192" s="125" t="s">
        <v>68</v>
      </c>
      <c r="C192" s="126" t="s">
        <v>26</v>
      </c>
      <c r="D192" s="127" t="s">
        <v>195</v>
      </c>
      <c r="E192" s="128">
        <v>1150</v>
      </c>
      <c r="F192" s="129"/>
      <c r="G192" s="130"/>
      <c r="H192" s="130"/>
      <c r="I192" s="128"/>
      <c r="J192" s="129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>
        <v>20</v>
      </c>
      <c r="H193" s="9">
        <f>F193+G193</f>
        <v>1342.5</v>
      </c>
      <c r="I193" s="7">
        <v>1322.5</v>
      </c>
      <c r="J193" s="132">
        <f>I193-F193-G193</f>
        <v>-20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1"/>
      <c r="I194" s="5"/>
      <c r="J194" s="47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46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8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132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1"/>
      <c r="I198" s="5"/>
      <c r="J198" s="47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46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46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132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1"/>
      <c r="I202" s="5"/>
      <c r="J202" s="47"/>
    </row>
    <row r="203" spans="1:10" ht="15" thickTop="1">
      <c r="A203" s="101"/>
      <c r="B203" s="102" t="s">
        <v>83</v>
      </c>
      <c r="C203" s="103" t="s">
        <v>25</v>
      </c>
      <c r="D203" s="104" t="s">
        <v>84</v>
      </c>
      <c r="E203" s="105">
        <v>2200</v>
      </c>
      <c r="F203" s="106"/>
      <c r="G203" s="107"/>
      <c r="H203" s="107"/>
      <c r="I203" s="108"/>
      <c r="J203" s="106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46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>
        <v>20</v>
      </c>
      <c r="H205" s="9">
        <f>F205+G205</f>
        <v>2550</v>
      </c>
      <c r="I205" s="7">
        <v>2560</v>
      </c>
      <c r="J205" s="132">
        <f>I205-F205-G205</f>
        <v>10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1"/>
      <c r="I206" s="5"/>
      <c r="J206" s="47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46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46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132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1"/>
      <c r="I210" s="5"/>
      <c r="J210" s="47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46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46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132">
        <f>I213-F213-G213</f>
        <v>0</v>
      </c>
    </row>
    <row r="214" spans="1:10" s="4" customFormat="1" ht="21.75" customHeight="1">
      <c r="A214" s="84"/>
      <c r="B214" s="85"/>
      <c r="C214" s="86"/>
      <c r="D214" s="91" t="s">
        <v>245</v>
      </c>
      <c r="E214" s="87"/>
      <c r="F214" s="88"/>
      <c r="G214" s="89"/>
      <c r="H214" s="89"/>
      <c r="I214" s="90"/>
      <c r="J214" s="133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1"/>
      <c r="I215" s="5"/>
      <c r="J215" s="47"/>
    </row>
    <row r="216" spans="1:10" ht="15" thickTop="1">
      <c r="A216" s="101"/>
      <c r="B216" s="102" t="s">
        <v>69</v>
      </c>
      <c r="C216" s="103">
        <v>44</v>
      </c>
      <c r="D216" s="104" t="s">
        <v>247</v>
      </c>
      <c r="E216" s="105">
        <v>950</v>
      </c>
      <c r="F216" s="106"/>
      <c r="G216" s="107"/>
      <c r="H216" s="107"/>
      <c r="I216" s="108"/>
      <c r="J216" s="106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46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>
        <v>20</v>
      </c>
      <c r="H218" s="9">
        <f>F218+G218</f>
        <v>1112.5</v>
      </c>
      <c r="I218" s="7">
        <v>1123</v>
      </c>
      <c r="J218" s="132">
        <f>I218-F218-G218</f>
        <v>10.5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1"/>
      <c r="I219" s="5"/>
      <c r="J219" s="47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46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46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132">
        <f>I222-F222-G222</f>
        <v>0</v>
      </c>
    </row>
    <row r="224" spans="5:7" ht="14.25">
      <c r="E224" s="61"/>
      <c r="G224" s="134"/>
    </row>
    <row r="225" ht="14.25">
      <c r="I225" s="61"/>
    </row>
    <row r="226" spans="5:6" ht="14.25">
      <c r="E226" s="61"/>
      <c r="F226" s="61"/>
    </row>
    <row r="230" ht="14.25">
      <c r="F230" s="61"/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C76" sqref="C7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2" t="s">
        <v>69</v>
      </c>
      <c r="C9" s="93" t="s">
        <v>185</v>
      </c>
      <c r="D9" s="94" t="s">
        <v>36</v>
      </c>
      <c r="E9" s="95"/>
      <c r="F9" s="96" t="s">
        <v>19</v>
      </c>
      <c r="G9" s="97">
        <v>950</v>
      </c>
      <c r="H9" s="10" t="s">
        <v>135</v>
      </c>
    </row>
    <row r="10" spans="2:8" s="4" customFormat="1" ht="15" thickBot="1">
      <c r="B10" s="92" t="s">
        <v>69</v>
      </c>
      <c r="C10" s="93" t="s">
        <v>36</v>
      </c>
      <c r="D10" s="94"/>
      <c r="E10" s="95"/>
      <c r="F10" s="98" t="s">
        <v>19</v>
      </c>
      <c r="G10" s="97">
        <v>950</v>
      </c>
      <c r="H10" s="10" t="s">
        <v>150</v>
      </c>
    </row>
    <row r="11" spans="2:8" s="4" customFormat="1" ht="14.25">
      <c r="B11" s="92" t="s">
        <v>69</v>
      </c>
      <c r="C11" s="93" t="s">
        <v>36</v>
      </c>
      <c r="D11" s="94"/>
      <c r="E11" s="95"/>
      <c r="F11" s="99" t="s">
        <v>23</v>
      </c>
      <c r="G11" s="97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2" t="s">
        <v>76</v>
      </c>
      <c r="C28" s="100" t="s">
        <v>34</v>
      </c>
      <c r="D28" s="100" t="s">
        <v>20</v>
      </c>
      <c r="E28" s="95"/>
      <c r="F28" s="98" t="s">
        <v>19</v>
      </c>
      <c r="G28" s="97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3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2" t="s">
        <v>159</v>
      </c>
      <c r="C47" s="94" t="s">
        <v>44</v>
      </c>
      <c r="D47" s="94"/>
      <c r="E47" s="95"/>
      <c r="F47" s="98" t="s">
        <v>30</v>
      </c>
      <c r="G47" s="97">
        <v>1650</v>
      </c>
      <c r="H47" s="10" t="s">
        <v>158</v>
      </c>
    </row>
    <row r="48" spans="2:8" s="4" customFormat="1" ht="14.25">
      <c r="B48" s="92" t="s">
        <v>63</v>
      </c>
      <c r="C48" s="94" t="s">
        <v>34</v>
      </c>
      <c r="D48" s="94"/>
      <c r="E48" s="95"/>
      <c r="F48" s="98" t="s">
        <v>37</v>
      </c>
      <c r="G48" s="97">
        <v>550</v>
      </c>
      <c r="H48" s="10" t="s">
        <v>170</v>
      </c>
    </row>
    <row r="49" spans="2:8" s="4" customFormat="1" ht="14.25">
      <c r="B49" s="92" t="s">
        <v>63</v>
      </c>
      <c r="C49" s="94" t="s">
        <v>34</v>
      </c>
      <c r="D49" s="94"/>
      <c r="E49" s="95"/>
      <c r="F49" s="98" t="s">
        <v>18</v>
      </c>
      <c r="G49" s="97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2" t="s">
        <v>82</v>
      </c>
      <c r="C52" s="94" t="s">
        <v>214</v>
      </c>
      <c r="D52" s="94" t="s">
        <v>215</v>
      </c>
      <c r="E52" s="95"/>
      <c r="F52" s="98">
        <v>50</v>
      </c>
      <c r="G52" s="97">
        <v>2800</v>
      </c>
      <c r="H52" s="10" t="s">
        <v>88</v>
      </c>
    </row>
    <row r="53" spans="2:8" s="4" customFormat="1" ht="14.25">
      <c r="B53" s="92" t="s">
        <v>82</v>
      </c>
      <c r="C53" s="94" t="s">
        <v>229</v>
      </c>
      <c r="D53" s="94" t="s">
        <v>215</v>
      </c>
      <c r="E53" s="95"/>
      <c r="F53" s="98">
        <v>50</v>
      </c>
      <c r="G53" s="97">
        <v>2800</v>
      </c>
      <c r="H53" s="10" t="s">
        <v>129</v>
      </c>
    </row>
    <row r="54" spans="2:8" s="4" customFormat="1" ht="14.25">
      <c r="B54" s="92" t="s">
        <v>82</v>
      </c>
      <c r="C54" s="94" t="s">
        <v>214</v>
      </c>
      <c r="D54" s="94" t="s">
        <v>230</v>
      </c>
      <c r="E54" s="95"/>
      <c r="F54" s="98">
        <v>56</v>
      </c>
      <c r="G54" s="97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2" t="s">
        <v>148</v>
      </c>
      <c r="C57" s="94" t="s">
        <v>224</v>
      </c>
      <c r="D57" s="94" t="s">
        <v>84</v>
      </c>
      <c r="E57" s="95"/>
      <c r="F57" s="98">
        <v>54</v>
      </c>
      <c r="G57" s="97">
        <v>2050</v>
      </c>
      <c r="H57" s="10" t="s">
        <v>110</v>
      </c>
    </row>
    <row r="58" spans="2:8" s="4" customFormat="1" ht="14.25">
      <c r="B58" s="92" t="s">
        <v>83</v>
      </c>
      <c r="C58" s="94" t="s">
        <v>84</v>
      </c>
      <c r="D58" s="94"/>
      <c r="E58" s="95"/>
      <c r="F58" s="98" t="s">
        <v>25</v>
      </c>
      <c r="G58" s="97">
        <v>2200</v>
      </c>
      <c r="H58" s="10" t="s">
        <v>201</v>
      </c>
    </row>
    <row r="59" spans="2:8" s="4" customFormat="1" ht="14.25">
      <c r="B59" s="92" t="s">
        <v>138</v>
      </c>
      <c r="C59" s="94" t="s">
        <v>139</v>
      </c>
      <c r="D59" s="94"/>
      <c r="E59" s="95"/>
      <c r="F59" s="98">
        <v>52</v>
      </c>
      <c r="G59" s="97">
        <v>1410</v>
      </c>
      <c r="H59" s="10" t="s">
        <v>137</v>
      </c>
    </row>
    <row r="60" spans="2:8" s="4" customFormat="1" ht="14.25">
      <c r="B60" s="92" t="s">
        <v>152</v>
      </c>
      <c r="C60" s="94" t="s">
        <v>233</v>
      </c>
      <c r="D60" s="94" t="s">
        <v>234</v>
      </c>
      <c r="E60" s="95"/>
      <c r="F60" s="98" t="s">
        <v>236</v>
      </c>
      <c r="G60" s="97">
        <v>4250</v>
      </c>
      <c r="H60" s="10" t="s">
        <v>151</v>
      </c>
    </row>
    <row r="61" spans="1:8" s="4" customFormat="1" ht="14.25">
      <c r="A61" s="4" t="s">
        <v>250</v>
      </c>
      <c r="B61" s="92" t="s">
        <v>142</v>
      </c>
      <c r="C61" s="94" t="s">
        <v>143</v>
      </c>
      <c r="D61" s="94"/>
      <c r="E61" s="95"/>
      <c r="F61" s="99" t="s">
        <v>22</v>
      </c>
      <c r="G61" s="97">
        <v>3550</v>
      </c>
      <c r="H61" s="10" t="s">
        <v>101</v>
      </c>
    </row>
    <row r="62" spans="2:8" s="4" customFormat="1" ht="14.25">
      <c r="B62" s="92" t="s">
        <v>53</v>
      </c>
      <c r="C62" s="94" t="s">
        <v>107</v>
      </c>
      <c r="D62" s="94"/>
      <c r="E62" s="95"/>
      <c r="F62" s="98" t="s">
        <v>48</v>
      </c>
      <c r="G62" s="97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2" t="s">
        <v>47</v>
      </c>
      <c r="C64" s="94" t="s">
        <v>161</v>
      </c>
      <c r="D64" s="94"/>
      <c r="E64" s="95"/>
      <c r="F64" s="98" t="s">
        <v>35</v>
      </c>
      <c r="G64" s="97">
        <v>4050</v>
      </c>
      <c r="H64" s="10" t="s">
        <v>160</v>
      </c>
    </row>
    <row r="65" spans="2:8" s="4" customFormat="1" ht="14.25">
      <c r="B65" s="92" t="s">
        <v>131</v>
      </c>
      <c r="C65" s="94" t="s">
        <v>107</v>
      </c>
      <c r="D65" s="94" t="s">
        <v>222</v>
      </c>
      <c r="E65" s="95"/>
      <c r="F65" s="99" t="s">
        <v>48</v>
      </c>
      <c r="G65" s="97">
        <v>4150</v>
      </c>
      <c r="H65" s="42" t="s">
        <v>101</v>
      </c>
    </row>
    <row r="66" spans="2:8" s="4" customFormat="1" ht="14.25">
      <c r="B66" s="92" t="s">
        <v>131</v>
      </c>
      <c r="C66" s="94" t="s">
        <v>107</v>
      </c>
      <c r="D66" s="94"/>
      <c r="E66" s="95"/>
      <c r="F66" s="98" t="s">
        <v>22</v>
      </c>
      <c r="G66" s="97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15"/>
      <c r="C71" s="116" t="s">
        <v>245</v>
      </c>
      <c r="D71" s="116"/>
      <c r="E71" s="117"/>
      <c r="F71" s="118"/>
      <c r="G71" s="119"/>
      <c r="H71" s="43"/>
    </row>
    <row r="72" spans="2:8" s="4" customFormat="1" ht="14.25">
      <c r="B72" s="92" t="s">
        <v>69</v>
      </c>
      <c r="C72" s="94" t="s">
        <v>36</v>
      </c>
      <c r="D72" s="94" t="s">
        <v>185</v>
      </c>
      <c r="E72" s="95"/>
      <c r="F72" s="98">
        <v>44</v>
      </c>
      <c r="G72" s="97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2" t="s">
        <v>32</v>
      </c>
      <c r="C76" s="94" t="s">
        <v>251</v>
      </c>
      <c r="D76" s="94" t="s">
        <v>252</v>
      </c>
      <c r="E76" s="95"/>
      <c r="F76" s="98">
        <v>46</v>
      </c>
      <c r="G76" s="97">
        <v>1850</v>
      </c>
      <c r="H76" s="10" t="s">
        <v>118</v>
      </c>
    </row>
    <row r="77" spans="2:8" s="4" customFormat="1" ht="14.25">
      <c r="B77" s="92" t="s">
        <v>74</v>
      </c>
      <c r="C77" s="94" t="s">
        <v>20</v>
      </c>
      <c r="D77" s="94"/>
      <c r="E77" s="95"/>
      <c r="F77" s="98" t="s">
        <v>19</v>
      </c>
      <c r="G77" s="97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2" t="s">
        <v>164</v>
      </c>
      <c r="C80" s="94" t="s">
        <v>253</v>
      </c>
      <c r="D80" s="94" t="s">
        <v>254</v>
      </c>
      <c r="E80" s="95"/>
      <c r="F80" s="98" t="s">
        <v>35</v>
      </c>
      <c r="G80" s="97">
        <v>950</v>
      </c>
      <c r="H80" s="10" t="s">
        <v>162</v>
      </c>
    </row>
    <row r="81" spans="2:8" s="4" customFormat="1" ht="14.25">
      <c r="B81" s="92" t="s">
        <v>177</v>
      </c>
      <c r="C81" s="94" t="s">
        <v>176</v>
      </c>
      <c r="D81" s="94"/>
      <c r="E81" s="95"/>
      <c r="F81" s="98">
        <v>48</v>
      </c>
      <c r="G81" s="97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2" t="s">
        <v>68</v>
      </c>
      <c r="C84" s="120" t="s">
        <v>258</v>
      </c>
      <c r="D84" s="120" t="s">
        <v>29</v>
      </c>
      <c r="E84" s="121"/>
      <c r="F84" s="122" t="s">
        <v>26</v>
      </c>
      <c r="G84" s="123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2010-11-09T10:50:49Z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