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<sst xmlns="http://schemas.openxmlformats.org/spreadsheetml/2006/main" count="175" uniqueCount="79">
  <si>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</si>
  <si>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</si>
  <si>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</si>
  <si>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</si>
  <si>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</si>
  <si>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</si>
  <si>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</si>
  <si>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</si>
  <si>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</si>
  <si>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СветланаКВ</t>
  </si>
  <si>
    <t>IRA</t>
  </si>
  <si>
    <t>73104 Палатка в форме купола "Принцессы"</t>
  </si>
  <si>
    <t>lenenok</t>
  </si>
  <si>
    <t>Яна_Blanc</t>
  </si>
  <si>
    <t>72003 Спальный мешок Винни 145х76 см</t>
  </si>
  <si>
    <t>Солнышко25</t>
  </si>
  <si>
    <t>73005 Стульчик садовый с замком Принцессы 42х64 см</t>
  </si>
  <si>
    <t>КозЮля</t>
  </si>
  <si>
    <t>Natasha187</t>
  </si>
  <si>
    <t>SeaCat</t>
  </si>
  <si>
    <t>54699 Мяч Винни Пух 230мм</t>
  </si>
  <si>
    <t>Metel</t>
  </si>
  <si>
    <t>72509 Рюкзак "Машинки"</t>
  </si>
  <si>
    <t>Викуська</t>
  </si>
  <si>
    <t>52520 Волчок</t>
  </si>
  <si>
    <t>Juli_</t>
  </si>
  <si>
    <t>72005 Стульчик садовый с замком "Винни" 42х64 см</t>
  </si>
  <si>
    <t>65548 Игрушки для ванны механич.</t>
  </si>
  <si>
    <t>Дримка</t>
  </si>
  <si>
    <t>Кирюшина Наташа</t>
  </si>
  <si>
    <t>янитта</t>
  </si>
  <si>
    <t>Mirosh</t>
  </si>
  <si>
    <t xml:space="preserve">52106 Мяч флюминисцентный Винни-Пух 3-D </t>
  </si>
  <si>
    <t xml:space="preserve">56507 Машинки 75мм пенорезиновый </t>
  </si>
  <si>
    <t xml:space="preserve">PL276 Воздушный змей Пух (70х70) </t>
  </si>
  <si>
    <t>52106 Мяч флюминисцентный Винни-Пух 3-D</t>
  </si>
  <si>
    <t>elena639</t>
  </si>
  <si>
    <t>59541 Мяч-попрыгун Тачки</t>
  </si>
  <si>
    <t>Валерия1985</t>
  </si>
  <si>
    <t>sladkaya_1982</t>
  </si>
  <si>
    <t>Animal Bouncer - Зебра (1,6 kg)</t>
  </si>
  <si>
    <t>ШЕВ</t>
  </si>
  <si>
    <t>73105 Стульчик садовый с замком "Принцессы" 42х64 см</t>
  </si>
  <si>
    <t xml:space="preserve">50268 Насос ручной </t>
  </si>
  <si>
    <t>86022 Иглы для насосов ручных</t>
  </si>
  <si>
    <t>52107 Мяч флюминисцентный Винни-Пух 3-D</t>
  </si>
  <si>
    <t xml:space="preserve">54699 Мяч Винни Пух 230мм </t>
  </si>
  <si>
    <t>хохлушка</t>
  </si>
  <si>
    <t>желательно зеленый</t>
  </si>
  <si>
    <t>56507 Машинки 75мм пенорезиновый</t>
  </si>
  <si>
    <t>Ларисон</t>
  </si>
  <si>
    <t>SamMaLi</t>
  </si>
  <si>
    <t>laska225</t>
  </si>
  <si>
    <t xml:space="preserve">50268 Насос ручной. </t>
  </si>
  <si>
    <t xml:space="preserve">86022 Иглы для насосов ручных </t>
  </si>
  <si>
    <t xml:space="preserve">Animal Bouncer - Зебра (1,6 kg) </t>
  </si>
  <si>
    <t>lisalider</t>
  </si>
  <si>
    <t>Мама ДИНИ</t>
  </si>
  <si>
    <t>Аня мама Вани</t>
  </si>
  <si>
    <t>Nunya</t>
  </si>
  <si>
    <t>Волчок Артикул: 52131</t>
  </si>
  <si>
    <t>LIKA@</t>
  </si>
  <si>
    <t>Lollipop:)))</t>
  </si>
  <si>
    <t>Schatzi</t>
  </si>
  <si>
    <t>Ирина Забиянова</t>
  </si>
  <si>
    <t>54524 Тачки, мяч 230мм</t>
  </si>
  <si>
    <t>59541 Тачки, мяч-прыгун</t>
  </si>
  <si>
    <t>Ирина _Ш</t>
  </si>
  <si>
    <t>PL277 Воздушный змей машинки</t>
  </si>
  <si>
    <t>52108 Мяч флюминисцентный Винни-Пух 3-D</t>
  </si>
  <si>
    <t>ПРИСТРОЙ</t>
  </si>
  <si>
    <t>Машинки 230</t>
  </si>
  <si>
    <t>Винни 230</t>
  </si>
  <si>
    <t>Пенорезиновый</t>
  </si>
  <si>
    <t>Прыгун машинки</t>
  </si>
  <si>
    <t>Палатка Принцессы</t>
  </si>
  <si>
    <t>Палатка Игрушечная история</t>
  </si>
  <si>
    <t>PL277 Воздушный змей "Машинки"</t>
  </si>
  <si>
    <t>Мать Макарячья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</si>
</sst>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6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164" fontId="20" fillId="0" borderId="0" xfId="0" applyNumberFormat="1" applyFont="1" applyAlignment="1">
      <alignment/>
    </xf>
    <xf numFmtId="44" fontId="29" fillId="0" borderId="0" xfId="43" applyFont="1" applyBorder="1" applyAlignment="1">
      <alignment horizontal="center" vertical="center"/>
    </xf>
    <xf numFmtId="44" fontId="0" fillId="33" borderId="10" xfId="43" applyFont="1" applyFill="1" applyBorder="1" applyAlignment="1">
      <alignment/>
    </xf>
    <xf numFmtId="44" fontId="0" fillId="0" borderId="0" xfId="43" applyFont="1" applyAlignment="1">
      <alignment/>
    </xf>
    <xf numFmtId="44" fontId="0" fillId="0" borderId="0" xfId="43" applyFont="1" applyBorder="1" applyAlignment="1">
      <alignment wrapText="1"/>
    </xf>
    <xf numFmtId="44" fontId="20" fillId="0" borderId="0" xfId="43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1"/>
  <sheetViews>
    <sheetView tabSelected="1" zoomScale="85" zoomScaleNormal="85" zoomScalePageLayoutView="0" workbookViewId="0" topLeftCell="A1">
      <pane ySplit="1" topLeftCell="A96" activePane="bottomLeft" state="frozen"/>
      <selection pane="topLeft" activeCell="A1" sqref="A1"/>
      <selection pane="bottomLeft" activeCell="C107" sqref="C107"/>
    </sheetView>
  </sheetViews>
  <sheetFormatPr defaultColWidth="9.140625" defaultRowHeight="15"/>
  <cols>
    <col min="1" max="1" width="19.00390625" style="0" customWidth="1"/>
    <col min="2" max="2" width="57.28125" style="0" customWidth="1"/>
    <col min="3" max="3" width="14.28125" style="20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37.28125" style="0" customWidth="1"/>
  </cols>
  <sheetData>
    <row r="1" spans="1:8" ht="36" customHeight="1">
      <c r="A1" s="1" t="s">
        <v>0</v>
      </c>
      <c r="B1" s="1" t="s">
        <v>1</v>
      </c>
      <c r="C1" s="18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8</v>
      </c>
    </row>
    <row r="2" spans="1:7" ht="15" thickBot="1">
      <c r="A2" s="4" t="s">
        <v>13</v>
      </c>
      <c r="B2" s="4"/>
      <c r="C2" s="19"/>
      <c r="D2" s="4"/>
      <c r="E2" s="12"/>
      <c r="F2" s="4"/>
      <c r="G2" s="5"/>
    </row>
    <row r="3" spans="1:7" ht="15" thickTop="1">
      <c r="A3" s="15"/>
      <c r="B3" s="15" t="s">
        <v>11</v>
      </c>
      <c r="C3" s="20">
        <v>664</v>
      </c>
      <c r="D3" s="6"/>
      <c r="E3" s="13"/>
      <c r="F3" s="7"/>
      <c r="G3" s="6"/>
    </row>
    <row r="4" spans="1:7" s="3" customFormat="1" ht="14.25">
      <c r="A4" s="15"/>
      <c r="B4" s="15" t="s">
        <v>42</v>
      </c>
      <c r="C4" s="20">
        <v>538</v>
      </c>
      <c r="D4" s="6"/>
      <c r="E4" s="13"/>
      <c r="F4" s="7"/>
      <c r="G4" s="6"/>
    </row>
    <row r="5" spans="1:8" ht="14.25">
      <c r="A5" s="8"/>
      <c r="B5" s="9" t="s">
        <v>7</v>
      </c>
      <c r="C5" s="21">
        <f>SUM(C3:C4)</f>
        <v>1202</v>
      </c>
      <c r="D5" s="11">
        <f>IF(C5&gt;=1500,C5*1.1,C5*1.15)</f>
        <v>1382.3</v>
      </c>
      <c r="E5" s="14"/>
      <c r="F5" s="10">
        <v>1398.63</v>
      </c>
      <c r="G5" s="10">
        <f>F5-D5-E5</f>
        <v>16.330000000000155</v>
      </c>
      <c r="H5" s="7"/>
    </row>
    <row r="6" spans="1:7" ht="15" thickBot="1">
      <c r="A6" s="4" t="s">
        <v>9</v>
      </c>
      <c r="B6" s="4"/>
      <c r="C6" s="19"/>
      <c r="D6" s="4"/>
      <c r="E6" s="12"/>
      <c r="F6" s="4"/>
      <c r="G6" s="5"/>
    </row>
    <row r="7" spans="1:7" ht="15" thickTop="1">
      <c r="A7" s="15"/>
      <c r="B7" s="15" t="s">
        <v>14</v>
      </c>
      <c r="C7" s="20">
        <v>723.75</v>
      </c>
      <c r="D7" s="6"/>
      <c r="E7" s="13"/>
      <c r="F7" s="7"/>
      <c r="G7" s="6"/>
    </row>
    <row r="8" spans="1:7" s="3" customFormat="1" ht="14.25">
      <c r="A8" s="15"/>
      <c r="B8" s="15" t="s">
        <v>46</v>
      </c>
      <c r="C8" s="20">
        <v>87.5</v>
      </c>
      <c r="D8" s="6"/>
      <c r="E8" s="13"/>
      <c r="F8" s="7"/>
      <c r="G8" s="6"/>
    </row>
    <row r="9" spans="1:7" s="3" customFormat="1" ht="14.25">
      <c r="A9" s="15"/>
      <c r="B9" s="16" t="s">
        <v>44</v>
      </c>
      <c r="C9" s="20">
        <v>34</v>
      </c>
      <c r="D9" s="6"/>
      <c r="E9" s="13"/>
      <c r="F9" s="7"/>
      <c r="G9" s="6"/>
    </row>
    <row r="10" spans="1:7" ht="14.25">
      <c r="A10" s="8"/>
      <c r="B10" s="9" t="s">
        <v>7</v>
      </c>
      <c r="C10" s="21">
        <f>SUM(C7:C9)</f>
        <v>845.25</v>
      </c>
      <c r="D10" s="11">
        <f>IF(C10&gt;=1500,C10*1.1,C10*1.15)</f>
        <v>972.0374999999999</v>
      </c>
      <c r="E10" s="14"/>
      <c r="F10" s="10">
        <v>972</v>
      </c>
      <c r="G10" s="10">
        <f>F10-D10-E10</f>
        <v>-0.03749999999990905</v>
      </c>
    </row>
    <row r="11" spans="1:7" ht="15" thickBot="1">
      <c r="A11" s="4" t="s">
        <v>12</v>
      </c>
      <c r="B11" s="4"/>
      <c r="C11" s="19"/>
      <c r="D11" s="4"/>
      <c r="E11" s="12"/>
      <c r="F11" s="4"/>
      <c r="G11" s="5"/>
    </row>
    <row r="12" spans="1:7" ht="15" thickTop="1">
      <c r="A12" s="15"/>
      <c r="B12" s="15" t="s">
        <v>11</v>
      </c>
      <c r="C12" s="20">
        <v>664</v>
      </c>
      <c r="D12" s="6"/>
      <c r="E12" s="13"/>
      <c r="F12" s="7"/>
      <c r="G12" s="6"/>
    </row>
    <row r="13" spans="1:7" s="3" customFormat="1" ht="14.25">
      <c r="A13" s="15"/>
      <c r="B13" s="15" t="s">
        <v>16</v>
      </c>
      <c r="C13" s="20">
        <v>538</v>
      </c>
      <c r="D13" s="6"/>
      <c r="E13" s="13"/>
      <c r="F13" s="7"/>
      <c r="G13" s="6"/>
    </row>
    <row r="14" spans="1:8" s="3" customFormat="1" ht="14.25">
      <c r="A14" s="15"/>
      <c r="B14" s="15" t="s">
        <v>26</v>
      </c>
      <c r="C14" s="20">
        <v>538</v>
      </c>
      <c r="D14" s="6"/>
      <c r="E14" s="13"/>
      <c r="F14" s="7"/>
      <c r="G14" s="6"/>
      <c r="H14" s="3" t="s">
        <v>48</v>
      </c>
    </row>
    <row r="15" spans="1:7" s="3" customFormat="1" ht="14.25">
      <c r="A15" s="15"/>
      <c r="B15" s="15" t="s">
        <v>27</v>
      </c>
      <c r="C15" s="20">
        <v>47</v>
      </c>
      <c r="D15" s="6"/>
      <c r="E15" s="13"/>
      <c r="F15" s="7"/>
      <c r="G15" s="6"/>
    </row>
    <row r="16" spans="1:7" s="3" customFormat="1" ht="14.25">
      <c r="A16" s="15"/>
      <c r="B16" s="15" t="s">
        <v>35</v>
      </c>
      <c r="C16" s="20">
        <v>112.5</v>
      </c>
      <c r="D16" s="6"/>
      <c r="E16" s="13"/>
      <c r="F16" s="7"/>
      <c r="G16" s="6"/>
    </row>
    <row r="17" spans="1:7" ht="14.25">
      <c r="A17" s="8"/>
      <c r="B17" s="9" t="s">
        <v>7</v>
      </c>
      <c r="C17" s="21">
        <f>SUM(C12:C16)</f>
        <v>1899.5</v>
      </c>
      <c r="D17" s="11">
        <f>IF(C17&gt;=1500,C17*1.1,C17*1.15)</f>
        <v>2089.4500000000003</v>
      </c>
      <c r="E17" s="14"/>
      <c r="F17" s="10">
        <v>3523.96</v>
      </c>
      <c r="G17" s="10">
        <f>F17-D17-E17</f>
        <v>1434.5099999999998</v>
      </c>
    </row>
    <row r="18" spans="1:7" ht="15" thickBot="1">
      <c r="A18" s="4" t="s">
        <v>10</v>
      </c>
      <c r="B18" s="4"/>
      <c r="C18" s="19"/>
      <c r="D18" s="4"/>
      <c r="E18" s="12"/>
      <c r="F18" s="4"/>
      <c r="G18" s="5"/>
    </row>
    <row r="19" spans="1:7" ht="15" thickTop="1">
      <c r="A19" s="15"/>
      <c r="B19" s="15" t="s">
        <v>11</v>
      </c>
      <c r="C19" s="20">
        <v>664</v>
      </c>
      <c r="D19" s="6"/>
      <c r="E19" s="13"/>
      <c r="F19" s="7"/>
      <c r="G19" s="6"/>
    </row>
    <row r="20" spans="1:7" ht="14.25">
      <c r="A20" s="15"/>
      <c r="B20" s="15"/>
      <c r="D20" s="6"/>
      <c r="E20" s="13"/>
      <c r="F20" s="7"/>
      <c r="G20" s="6"/>
    </row>
    <row r="21" spans="1:7" ht="14.25">
      <c r="A21" s="8"/>
      <c r="B21" s="9" t="s">
        <v>7</v>
      </c>
      <c r="C21" s="21">
        <f>SUM(C19:C20)</f>
        <v>664</v>
      </c>
      <c r="D21" s="11">
        <f>IF(C21&gt;=1500,C21*1.1,C21*1.15)</f>
        <v>763.5999999999999</v>
      </c>
      <c r="E21" s="14"/>
      <c r="F21" s="10">
        <v>760</v>
      </c>
      <c r="G21" s="10">
        <f>F21-D21-E21</f>
        <v>-3.599999999999909</v>
      </c>
    </row>
    <row r="22" spans="1:7" ht="15" thickBot="1">
      <c r="A22" s="4" t="s">
        <v>15</v>
      </c>
      <c r="B22" s="4"/>
      <c r="C22" s="19"/>
      <c r="D22" s="4"/>
      <c r="E22" s="12"/>
      <c r="F22" s="4"/>
      <c r="G22" s="5"/>
    </row>
    <row r="23" spans="1:7" s="3" customFormat="1" ht="15" thickTop="1">
      <c r="A23" s="15"/>
      <c r="B23" s="15" t="s">
        <v>11</v>
      </c>
      <c r="C23" s="20">
        <v>664</v>
      </c>
      <c r="D23" s="6"/>
      <c r="E23" s="13"/>
      <c r="F23" s="7"/>
      <c r="G23" s="6"/>
    </row>
    <row r="24" spans="1:7" s="3" customFormat="1" ht="14.25">
      <c r="A24" s="15"/>
      <c r="B24" s="15" t="s">
        <v>35</v>
      </c>
      <c r="C24" s="20">
        <v>112.5</v>
      </c>
      <c r="D24" s="6"/>
      <c r="E24" s="13"/>
      <c r="F24" s="7"/>
      <c r="G24" s="6"/>
    </row>
    <row r="25" spans="1:7" ht="14.25">
      <c r="A25" s="8"/>
      <c r="B25" s="9" t="s">
        <v>7</v>
      </c>
      <c r="C25" s="21">
        <f>SUM(C23:C24)</f>
        <v>776.5</v>
      </c>
      <c r="D25" s="11">
        <f>IF(C25&gt;=1500,C25*1.1,C25*1.15)</f>
        <v>892.9749999999999</v>
      </c>
      <c r="E25" s="14"/>
      <c r="F25" s="10">
        <v>86</v>
      </c>
      <c r="G25" s="10">
        <f>F25-D25-E25</f>
        <v>-806.9749999999999</v>
      </c>
    </row>
    <row r="26" spans="1:7" ht="15" thickBot="1">
      <c r="A26" s="4" t="s">
        <v>17</v>
      </c>
      <c r="B26" s="4"/>
      <c r="C26" s="19"/>
      <c r="D26" s="4"/>
      <c r="E26" s="12"/>
      <c r="F26" s="4"/>
      <c r="G26" s="5"/>
    </row>
    <row r="27" spans="1:7" s="3" customFormat="1" ht="15" thickTop="1">
      <c r="A27" s="15"/>
      <c r="B27" s="15" t="s">
        <v>49</v>
      </c>
      <c r="C27" s="20">
        <v>50</v>
      </c>
      <c r="D27" s="6"/>
      <c r="E27" s="13"/>
      <c r="F27" s="7"/>
      <c r="G27" s="6"/>
    </row>
    <row r="28" spans="1:7" s="3" customFormat="1" ht="14.25">
      <c r="A28" s="15"/>
      <c r="B28" s="15"/>
      <c r="C28" s="20"/>
      <c r="D28" s="6"/>
      <c r="E28" s="13"/>
      <c r="F28" s="7"/>
      <c r="G28" s="6"/>
    </row>
    <row r="29" spans="1:7" ht="14.25">
      <c r="A29" s="8"/>
      <c r="B29" s="9" t="s">
        <v>7</v>
      </c>
      <c r="C29" s="21">
        <f>SUM(C27:C28)</f>
        <v>50</v>
      </c>
      <c r="D29" s="11">
        <f>IF(C29&gt;=1500,C29*1.1,C29*1.15)</f>
        <v>57.49999999999999</v>
      </c>
      <c r="E29" s="14"/>
      <c r="F29" s="10">
        <v>170</v>
      </c>
      <c r="G29" s="10">
        <f>F29-D29-E29</f>
        <v>112.5</v>
      </c>
    </row>
    <row r="30" spans="1:7" ht="15" thickBot="1">
      <c r="A30" s="4" t="s">
        <v>18</v>
      </c>
      <c r="B30" s="4"/>
      <c r="C30" s="19"/>
      <c r="D30" s="4"/>
      <c r="E30" s="12"/>
      <c r="F30" s="4"/>
      <c r="G30" s="5"/>
    </row>
    <row r="31" spans="1:7" s="3" customFormat="1" ht="15" thickTop="1">
      <c r="A31" s="15"/>
      <c r="B31" s="15" t="s">
        <v>22</v>
      </c>
      <c r="C31" s="20">
        <v>131.25</v>
      </c>
      <c r="D31" s="6"/>
      <c r="E31" s="13"/>
      <c r="F31" s="7"/>
      <c r="G31" s="6"/>
    </row>
    <row r="32" spans="1:7" s="3" customFormat="1" ht="14.25">
      <c r="A32" s="15"/>
      <c r="B32" s="15" t="s">
        <v>77</v>
      </c>
      <c r="C32" s="20">
        <v>86.5</v>
      </c>
      <c r="D32" s="6"/>
      <c r="E32" s="13"/>
      <c r="F32" s="7"/>
      <c r="G32" s="6"/>
    </row>
    <row r="33" spans="1:7" ht="14.25">
      <c r="A33" s="8"/>
      <c r="B33" s="9" t="s">
        <v>7</v>
      </c>
      <c r="C33" s="21">
        <f>SUM(C31:C32)</f>
        <v>217.75</v>
      </c>
      <c r="D33" s="11">
        <f>IF(C33&gt;=1500,C33*1.1,C33*1.15)</f>
        <v>250.4125</v>
      </c>
      <c r="E33" s="14"/>
      <c r="F33" s="10"/>
      <c r="G33" s="10">
        <f>F33-D33-E33</f>
        <v>-250.4125</v>
      </c>
    </row>
    <row r="34" spans="1:7" ht="15" thickBot="1">
      <c r="A34" s="4" t="s">
        <v>19</v>
      </c>
      <c r="B34" s="4"/>
      <c r="C34" s="19"/>
      <c r="D34" s="4"/>
      <c r="E34" s="12"/>
      <c r="F34" s="4"/>
      <c r="G34" s="5"/>
    </row>
    <row r="35" spans="1:7" ht="15" thickTop="1">
      <c r="A35" s="15"/>
      <c r="B35" s="15" t="s">
        <v>20</v>
      </c>
      <c r="C35" s="20">
        <v>87.5</v>
      </c>
      <c r="D35" s="6"/>
      <c r="E35" s="13"/>
      <c r="F35" s="7"/>
      <c r="G35" s="6"/>
    </row>
    <row r="36" spans="1:7" s="3" customFormat="1" ht="14.25">
      <c r="A36" s="15"/>
      <c r="B36" s="15"/>
      <c r="C36" s="20"/>
      <c r="D36" s="6"/>
      <c r="E36" s="13"/>
      <c r="F36" s="7"/>
      <c r="G36" s="6"/>
    </row>
    <row r="37" spans="1:7" ht="14.25">
      <c r="A37" s="8"/>
      <c r="B37" s="9" t="s">
        <v>7</v>
      </c>
      <c r="C37" s="21">
        <f>SUM(C35:C35)</f>
        <v>87.5</v>
      </c>
      <c r="D37" s="11">
        <f>IF(C37&gt;=1500,C37*1.1,C37*1.15)</f>
        <v>100.62499999999999</v>
      </c>
      <c r="E37" s="14"/>
      <c r="F37" s="10"/>
      <c r="G37" s="10">
        <f>F37-D37-E37</f>
        <v>-100.62499999999999</v>
      </c>
    </row>
    <row r="38" spans="1:7" ht="15" thickBot="1">
      <c r="A38" s="4" t="s">
        <v>21</v>
      </c>
      <c r="B38" s="4"/>
      <c r="C38" s="19"/>
      <c r="D38" s="4"/>
      <c r="E38" s="12"/>
      <c r="F38" s="4"/>
      <c r="G38" s="5"/>
    </row>
    <row r="39" spans="1:7" s="3" customFormat="1" ht="15" thickTop="1">
      <c r="A39" s="15"/>
      <c r="B39" s="15" t="s">
        <v>22</v>
      </c>
      <c r="C39" s="20">
        <v>131.25</v>
      </c>
      <c r="D39" s="6"/>
      <c r="E39" s="13"/>
      <c r="F39" s="7"/>
      <c r="G39" s="6"/>
    </row>
    <row r="40" spans="1:7" s="3" customFormat="1" ht="14.25">
      <c r="A40" s="15"/>
      <c r="B40" s="15" t="s">
        <v>35</v>
      </c>
      <c r="C40" s="20">
        <v>112.5</v>
      </c>
      <c r="D40" s="6"/>
      <c r="E40" s="13"/>
      <c r="F40" s="7"/>
      <c r="G40" s="6"/>
    </row>
    <row r="41" spans="1:7" s="3" customFormat="1" ht="14.25">
      <c r="A41" s="15"/>
      <c r="B41" s="15" t="s">
        <v>46</v>
      </c>
      <c r="C41" s="20">
        <v>87.5</v>
      </c>
      <c r="D41" s="6"/>
      <c r="E41" s="13"/>
      <c r="F41" s="7"/>
      <c r="G41" s="6"/>
    </row>
    <row r="42" spans="1:7" s="3" customFormat="1" ht="14.25">
      <c r="A42" s="15"/>
      <c r="B42" s="15" t="s">
        <v>49</v>
      </c>
      <c r="C42" s="20">
        <v>50</v>
      </c>
      <c r="D42" s="6"/>
      <c r="E42" s="13"/>
      <c r="F42" s="7"/>
      <c r="G42" s="6"/>
    </row>
    <row r="43" spans="1:7" ht="14.25">
      <c r="A43" s="8"/>
      <c r="B43" s="9" t="s">
        <v>7</v>
      </c>
      <c r="C43" s="21">
        <f>SUM(C39:C42)</f>
        <v>381.25</v>
      </c>
      <c r="D43" s="11">
        <f>IF(C43&gt;=1500,C43*1.1,C43*1.15)</f>
        <v>438.43749999999994</v>
      </c>
      <c r="E43" s="14"/>
      <c r="F43" s="10">
        <v>450</v>
      </c>
      <c r="G43" s="10">
        <f>F43-D43-E43</f>
        <v>11.562500000000057</v>
      </c>
    </row>
    <row r="44" spans="1:7" ht="15" thickBot="1">
      <c r="A44" s="4" t="s">
        <v>23</v>
      </c>
      <c r="B44" s="4"/>
      <c r="C44" s="19"/>
      <c r="D44" s="4"/>
      <c r="E44" s="12"/>
      <c r="F44" s="4"/>
      <c r="G44" s="5"/>
    </row>
    <row r="45" spans="1:7" ht="15" thickTop="1">
      <c r="A45" s="15"/>
      <c r="B45" s="15" t="s">
        <v>40</v>
      </c>
      <c r="C45" s="20">
        <v>349.2</v>
      </c>
      <c r="D45" s="6"/>
      <c r="E45" s="13"/>
      <c r="F45" s="7"/>
      <c r="G45" s="6"/>
    </row>
    <row r="46" spans="1:7" s="3" customFormat="1" ht="14.25">
      <c r="A46" s="15"/>
      <c r="B46" s="15" t="s">
        <v>49</v>
      </c>
      <c r="C46" s="20">
        <v>50</v>
      </c>
      <c r="D46" s="6"/>
      <c r="E46" s="13"/>
      <c r="F46" s="7"/>
      <c r="G46" s="6"/>
    </row>
    <row r="47" spans="1:7" ht="14.25">
      <c r="A47" s="8"/>
      <c r="B47" s="9" t="s">
        <v>7</v>
      </c>
      <c r="C47" s="21">
        <f>SUM(C45:C46)</f>
        <v>399.2</v>
      </c>
      <c r="D47" s="11">
        <f>IF(C47&gt;=1500,C47*1.1,C47*1.15)</f>
        <v>459.0799999999999</v>
      </c>
      <c r="E47" s="14"/>
      <c r="F47" s="10"/>
      <c r="G47" s="10">
        <f>F47-D47-E47</f>
        <v>-459.0799999999999</v>
      </c>
    </row>
    <row r="48" spans="1:7" ht="15" thickBot="1">
      <c r="A48" s="4" t="s">
        <v>25</v>
      </c>
      <c r="B48" s="4"/>
      <c r="C48" s="19"/>
      <c r="D48" s="4"/>
      <c r="E48" s="12"/>
      <c r="F48" s="4"/>
      <c r="G48" s="5"/>
    </row>
    <row r="49" spans="1:7" ht="15" thickTop="1">
      <c r="A49" s="15"/>
      <c r="B49" s="15" t="s">
        <v>24</v>
      </c>
      <c r="C49" s="20">
        <v>70</v>
      </c>
      <c r="D49" s="6"/>
      <c r="E49" s="13"/>
      <c r="F49" s="7"/>
      <c r="G49" s="6"/>
    </row>
    <row r="50" spans="1:7" ht="14.25">
      <c r="A50" s="15"/>
      <c r="B50" s="15" t="s">
        <v>22</v>
      </c>
      <c r="C50" s="20">
        <v>131.25</v>
      </c>
      <c r="D50" s="6"/>
      <c r="E50" s="13"/>
      <c r="F50" s="7"/>
      <c r="G50" s="6"/>
    </row>
    <row r="51" spans="1:7" s="3" customFormat="1" ht="14.25">
      <c r="A51" s="15"/>
      <c r="B51" s="15" t="s">
        <v>35</v>
      </c>
      <c r="C51" s="20">
        <v>112.5</v>
      </c>
      <c r="D51" s="6"/>
      <c r="E51" s="13"/>
      <c r="F51" s="7"/>
      <c r="G51" s="6"/>
    </row>
    <row r="52" spans="1:7" s="3" customFormat="1" ht="14.25">
      <c r="A52" s="15"/>
      <c r="B52" s="15" t="s">
        <v>37</v>
      </c>
      <c r="C52" s="20">
        <v>258</v>
      </c>
      <c r="D52" s="6"/>
      <c r="E52" s="13"/>
      <c r="F52" s="7"/>
      <c r="G52" s="6"/>
    </row>
    <row r="53" spans="1:7" s="3" customFormat="1" ht="14.25">
      <c r="A53" s="15"/>
      <c r="B53" s="15" t="s">
        <v>49</v>
      </c>
      <c r="C53" s="20">
        <v>50</v>
      </c>
      <c r="D53" s="6"/>
      <c r="E53" s="13"/>
      <c r="F53" s="7"/>
      <c r="G53" s="6"/>
    </row>
    <row r="54" spans="1:7" ht="14.25">
      <c r="A54" s="8"/>
      <c r="B54" s="9" t="s">
        <v>7</v>
      </c>
      <c r="C54" s="21">
        <f>SUM(C49:C53)</f>
        <v>621.75</v>
      </c>
      <c r="D54" s="11">
        <f>IF(C54&gt;=1500,C54*1.1,C54*1.15)</f>
        <v>715.0124999999999</v>
      </c>
      <c r="E54" s="14"/>
      <c r="F54" s="10">
        <v>720</v>
      </c>
      <c r="G54" s="10">
        <f>F54-D54-E54</f>
        <v>4.987500000000068</v>
      </c>
    </row>
    <row r="55" spans="1:7" ht="15" thickBot="1">
      <c r="A55" s="4" t="s">
        <v>28</v>
      </c>
      <c r="B55" s="4"/>
      <c r="C55" s="19"/>
      <c r="D55" s="4"/>
      <c r="E55" s="12"/>
      <c r="F55" s="4"/>
      <c r="G55" s="5"/>
    </row>
    <row r="56" spans="1:7" ht="15" thickTop="1">
      <c r="A56" s="15"/>
      <c r="B56" s="15" t="s">
        <v>24</v>
      </c>
      <c r="C56" s="20">
        <v>70</v>
      </c>
      <c r="D56" s="6"/>
      <c r="E56" s="13"/>
      <c r="F56" s="7"/>
      <c r="G56" s="6"/>
    </row>
    <row r="57" spans="1:7" ht="14.25">
      <c r="A57" s="15"/>
      <c r="B57" s="15"/>
      <c r="D57" s="6"/>
      <c r="E57" s="13"/>
      <c r="F57" s="7"/>
      <c r="G57" s="6"/>
    </row>
    <row r="58" spans="1:7" ht="14.25">
      <c r="A58" s="8"/>
      <c r="B58" s="9" t="s">
        <v>7</v>
      </c>
      <c r="C58" s="21">
        <f>SUM(C56:C57)</f>
        <v>70</v>
      </c>
      <c r="D58" s="11">
        <f>IF(C58&gt;=1500,C58*1.1,C58*1.15)</f>
        <v>80.5</v>
      </c>
      <c r="E58" s="14"/>
      <c r="F58" s="10"/>
      <c r="G58" s="10">
        <f>F58-D58-E58</f>
        <v>-80.5</v>
      </c>
    </row>
    <row r="59" spans="1:7" ht="15" thickBot="1">
      <c r="A59" s="4" t="s">
        <v>29</v>
      </c>
      <c r="B59" s="4"/>
      <c r="C59" s="19"/>
      <c r="D59" s="4"/>
      <c r="E59" s="12"/>
      <c r="F59" s="4"/>
      <c r="G59" s="5"/>
    </row>
    <row r="60" spans="1:7" s="3" customFormat="1" ht="15" thickTop="1">
      <c r="A60" s="15"/>
      <c r="B60" s="15" t="s">
        <v>49</v>
      </c>
      <c r="C60" s="20">
        <v>50</v>
      </c>
      <c r="D60" s="6"/>
      <c r="E60" s="13"/>
      <c r="F60" s="7"/>
      <c r="G60" s="6"/>
    </row>
    <row r="61" spans="1:7" s="3" customFormat="1" ht="14.25">
      <c r="A61" s="15"/>
      <c r="B61" s="15" t="s">
        <v>32</v>
      </c>
      <c r="C61" s="20">
        <v>112.5</v>
      </c>
      <c r="D61" s="6"/>
      <c r="E61" s="13"/>
      <c r="F61" s="7"/>
      <c r="G61" s="6"/>
    </row>
    <row r="62" spans="1:7" ht="14.25">
      <c r="A62" s="8"/>
      <c r="B62" s="9" t="s">
        <v>7</v>
      </c>
      <c r="C62" s="21">
        <f>SUM(C60:C61)</f>
        <v>162.5</v>
      </c>
      <c r="D62" s="11">
        <f>IF(C62&gt;=1500,C62*1.1,C62*1.15)</f>
        <v>186.87499999999997</v>
      </c>
      <c r="E62" s="14"/>
      <c r="F62" s="10">
        <v>232.6</v>
      </c>
      <c r="G62" s="10">
        <f>F62-D62-E62</f>
        <v>45.72500000000002</v>
      </c>
    </row>
    <row r="63" spans="1:7" ht="15" thickBot="1">
      <c r="A63" s="4" t="s">
        <v>30</v>
      </c>
      <c r="B63" s="4"/>
      <c r="C63" s="19"/>
      <c r="D63" s="4"/>
      <c r="E63" s="12"/>
      <c r="F63" s="4"/>
      <c r="G63" s="5"/>
    </row>
    <row r="64" spans="1:7" ht="15" thickTop="1">
      <c r="A64" s="15"/>
      <c r="B64" s="15" t="s">
        <v>32</v>
      </c>
      <c r="C64" s="20">
        <v>112.5</v>
      </c>
      <c r="D64" s="6"/>
      <c r="E64" s="13"/>
      <c r="F64" s="7"/>
      <c r="G64" s="6"/>
    </row>
    <row r="65" spans="1:7" s="3" customFormat="1" ht="14.25">
      <c r="A65" s="15"/>
      <c r="B65" s="15"/>
      <c r="C65" s="20"/>
      <c r="D65" s="6"/>
      <c r="E65" s="13"/>
      <c r="F65" s="7"/>
      <c r="G65" s="6"/>
    </row>
    <row r="66" spans="1:7" ht="14.25">
      <c r="A66" s="8"/>
      <c r="B66" s="9" t="s">
        <v>7</v>
      </c>
      <c r="C66" s="21">
        <f>SUM(C64:C64)</f>
        <v>112.5</v>
      </c>
      <c r="D66" s="11">
        <f>IF(C66&gt;=1500,C66*1.1,C66*1.15)</f>
        <v>129.375</v>
      </c>
      <c r="E66" s="14"/>
      <c r="F66" s="10">
        <v>900</v>
      </c>
      <c r="G66" s="10">
        <f>F66-D66-E66</f>
        <v>770.625</v>
      </c>
    </row>
    <row r="67" spans="1:7" ht="15" thickBot="1">
      <c r="A67" s="4" t="s">
        <v>31</v>
      </c>
      <c r="B67" s="4"/>
      <c r="C67" s="19"/>
      <c r="D67" s="4"/>
      <c r="E67" s="12"/>
      <c r="F67" s="4"/>
      <c r="G67" s="5"/>
    </row>
    <row r="68" spans="1:7" ht="15" thickTop="1">
      <c r="A68" s="15"/>
      <c r="B68" s="15" t="s">
        <v>32</v>
      </c>
      <c r="C68" s="20">
        <v>112.5</v>
      </c>
      <c r="D68" s="6"/>
      <c r="E68" s="13"/>
      <c r="F68" s="7"/>
      <c r="G68" s="6"/>
    </row>
    <row r="69" spans="1:7" s="3" customFormat="1" ht="14.25">
      <c r="A69" s="15"/>
      <c r="B69" s="15" t="s">
        <v>33</v>
      </c>
      <c r="C69" s="20">
        <v>50</v>
      </c>
      <c r="D69" s="6"/>
      <c r="E69" s="13"/>
      <c r="F69" s="7"/>
      <c r="G69" s="6"/>
    </row>
    <row r="70" spans="1:7" s="3" customFormat="1" ht="14.25">
      <c r="A70" s="15"/>
      <c r="B70" s="15" t="s">
        <v>34</v>
      </c>
      <c r="C70" s="20">
        <v>86.5</v>
      </c>
      <c r="D70" s="6"/>
      <c r="E70" s="13"/>
      <c r="F70" s="7"/>
      <c r="G70" s="6"/>
    </row>
    <row r="71" spans="1:7" s="3" customFormat="1" ht="14.25">
      <c r="A71" s="15"/>
      <c r="B71" s="15" t="s">
        <v>37</v>
      </c>
      <c r="C71" s="20">
        <v>258</v>
      </c>
      <c r="D71" s="6"/>
      <c r="E71" s="13"/>
      <c r="F71" s="7"/>
      <c r="G71" s="6"/>
    </row>
    <row r="72" spans="1:7" ht="14.25">
      <c r="A72" s="8"/>
      <c r="B72" s="9" t="s">
        <v>7</v>
      </c>
      <c r="C72" s="21">
        <f>SUM(C68:C71)</f>
        <v>507</v>
      </c>
      <c r="D72" s="11">
        <f>IF(C72&gt;=1500,C72*1.1,C72*1.15)</f>
        <v>583.05</v>
      </c>
      <c r="E72" s="14"/>
      <c r="F72" s="10">
        <v>600</v>
      </c>
      <c r="G72" s="10">
        <f>F72-D72-E72</f>
        <v>16.950000000000045</v>
      </c>
    </row>
    <row r="73" spans="1:7" ht="15" thickBot="1">
      <c r="A73" s="4" t="s">
        <v>36</v>
      </c>
      <c r="B73" s="4"/>
      <c r="C73" s="19"/>
      <c r="D73" s="4"/>
      <c r="E73" s="12"/>
      <c r="F73" s="4"/>
      <c r="G73" s="5"/>
    </row>
    <row r="74" spans="1:7" ht="15" thickTop="1">
      <c r="A74" s="15"/>
      <c r="B74" s="15" t="s">
        <v>22</v>
      </c>
      <c r="C74" s="20">
        <v>131.25</v>
      </c>
      <c r="D74" s="6"/>
      <c r="E74" s="13"/>
      <c r="F74" s="7"/>
      <c r="G74" s="6"/>
    </row>
    <row r="75" spans="1:7" ht="14.25">
      <c r="A75" s="15"/>
      <c r="B75" s="15" t="s">
        <v>33</v>
      </c>
      <c r="C75" s="20">
        <v>50</v>
      </c>
      <c r="D75" s="6"/>
      <c r="E75" s="13"/>
      <c r="F75" s="7"/>
      <c r="G75" s="6"/>
    </row>
    <row r="76" spans="1:7" ht="14.25">
      <c r="A76" s="8"/>
      <c r="B76" s="9" t="s">
        <v>7</v>
      </c>
      <c r="C76" s="21">
        <f>SUM(C74:C75)</f>
        <v>181.25</v>
      </c>
      <c r="D76" s="11">
        <f>IF(C76&gt;=1500,C76*1.1,C76*1.15)</f>
        <v>208.43749999999997</v>
      </c>
      <c r="E76" s="14"/>
      <c r="F76" s="10">
        <v>200</v>
      </c>
      <c r="G76" s="10">
        <f>F76-D76-E76</f>
        <v>-8.437499999999972</v>
      </c>
    </row>
    <row r="77" spans="1:7" ht="15" thickBot="1">
      <c r="A77" s="4" t="s">
        <v>38</v>
      </c>
      <c r="B77" s="4"/>
      <c r="C77" s="19"/>
      <c r="D77" s="4"/>
      <c r="E77" s="12"/>
      <c r="F77" s="4"/>
      <c r="G77" s="5"/>
    </row>
    <row r="78" spans="1:7" ht="15" thickTop="1">
      <c r="A78" s="15"/>
      <c r="B78" s="15" t="s">
        <v>35</v>
      </c>
      <c r="C78" s="20">
        <v>112.5</v>
      </c>
      <c r="D78" s="6"/>
      <c r="E78" s="13"/>
      <c r="F78" s="7"/>
      <c r="G78" s="6"/>
    </row>
    <row r="79" spans="1:7" ht="14.25">
      <c r="A79" s="15"/>
      <c r="B79" s="15"/>
      <c r="D79" s="6"/>
      <c r="E79" s="13"/>
      <c r="F79" s="7"/>
      <c r="G79" s="6"/>
    </row>
    <row r="80" spans="1:7" ht="14.25">
      <c r="A80" s="8"/>
      <c r="B80" s="9" t="s">
        <v>7</v>
      </c>
      <c r="C80" s="21">
        <f>SUM(C78:C79)</f>
        <v>112.5</v>
      </c>
      <c r="D80" s="11">
        <f>IF(C80&gt;=1500,C80*1.1,C80*1.15)</f>
        <v>129.375</v>
      </c>
      <c r="E80" s="14"/>
      <c r="F80" s="10"/>
      <c r="G80" s="10">
        <f>F80-D80-E80</f>
        <v>-129.375</v>
      </c>
    </row>
    <row r="81" spans="1:7" ht="15" thickBot="1">
      <c r="A81" s="4" t="s">
        <v>39</v>
      </c>
      <c r="B81" s="4"/>
      <c r="C81" s="19"/>
      <c r="D81" s="4"/>
      <c r="E81" s="12"/>
      <c r="F81" s="4"/>
      <c r="G81" s="5"/>
    </row>
    <row r="82" spans="1:7" ht="15" thickTop="1">
      <c r="A82" s="15"/>
      <c r="B82" s="15" t="s">
        <v>40</v>
      </c>
      <c r="C82" s="20">
        <v>349.2</v>
      </c>
      <c r="D82" s="6"/>
      <c r="E82" s="13"/>
      <c r="F82" s="7"/>
      <c r="G82" s="6"/>
    </row>
    <row r="83" spans="1:7" ht="14.25">
      <c r="A83" s="15"/>
      <c r="B83" s="15"/>
      <c r="D83" s="6"/>
      <c r="E83" s="13"/>
      <c r="F83" s="7"/>
      <c r="G83" s="6"/>
    </row>
    <row r="84" spans="1:7" ht="14.25">
      <c r="A84" s="8"/>
      <c r="B84" s="9" t="s">
        <v>7</v>
      </c>
      <c r="C84" s="21">
        <f>SUM(C82:C83)</f>
        <v>349.2</v>
      </c>
      <c r="D84" s="11">
        <f>IF(C84&gt;=1500,C84*1.1,C84*1.15)</f>
        <v>401.58</v>
      </c>
      <c r="E84" s="14"/>
      <c r="F84" s="10"/>
      <c r="G84" s="10">
        <f>F84-D84-E84</f>
        <v>-401.58</v>
      </c>
    </row>
    <row r="85" spans="1:7" ht="15" thickBot="1">
      <c r="A85" s="4" t="s">
        <v>41</v>
      </c>
      <c r="B85" s="4"/>
      <c r="C85" s="19"/>
      <c r="D85" s="4"/>
      <c r="E85" s="12"/>
      <c r="F85" s="4"/>
      <c r="G85" s="5"/>
    </row>
    <row r="86" spans="1:7" ht="15" thickTop="1">
      <c r="A86" s="15"/>
      <c r="B86" s="15" t="s">
        <v>40</v>
      </c>
      <c r="C86" s="20">
        <v>349.2</v>
      </c>
      <c r="D86" s="6"/>
      <c r="E86" s="13"/>
      <c r="F86" s="7"/>
      <c r="G86" s="6"/>
    </row>
    <row r="87" spans="1:7" ht="14.25">
      <c r="A87" s="15"/>
      <c r="B87" s="15" t="s">
        <v>40</v>
      </c>
      <c r="C87" s="20">
        <v>349.2</v>
      </c>
      <c r="D87" s="6"/>
      <c r="E87" s="13"/>
      <c r="F87" s="7"/>
      <c r="G87" s="6"/>
    </row>
    <row r="88" spans="1:7" ht="14.25">
      <c r="A88" s="8"/>
      <c r="B88" s="9" t="s">
        <v>7</v>
      </c>
      <c r="C88" s="21">
        <f>SUM(C86:C87)</f>
        <v>698.4</v>
      </c>
      <c r="D88" s="11">
        <f>IF(C88&gt;=1500,C88*1.1,C88*1.15)</f>
        <v>803.16</v>
      </c>
      <c r="E88" s="14"/>
      <c r="F88" s="10">
        <v>800</v>
      </c>
      <c r="G88" s="10">
        <f>F88-D88-E88</f>
        <v>-3.159999999999968</v>
      </c>
    </row>
    <row r="89" spans="1:7" ht="15" thickBot="1">
      <c r="A89" s="4" t="s">
        <v>47</v>
      </c>
      <c r="B89" s="4"/>
      <c r="C89" s="19"/>
      <c r="D89" s="4"/>
      <c r="E89" s="12"/>
      <c r="F89" s="4"/>
      <c r="G89" s="5"/>
    </row>
    <row r="90" spans="1:7" ht="15" thickTop="1">
      <c r="A90" s="15"/>
      <c r="B90" s="15" t="s">
        <v>46</v>
      </c>
      <c r="C90" s="20">
        <v>87.5</v>
      </c>
      <c r="D90" s="6"/>
      <c r="E90" s="13"/>
      <c r="F90" s="7"/>
      <c r="G90" s="6"/>
    </row>
    <row r="91" spans="1:7" ht="14.25">
      <c r="A91" s="15"/>
      <c r="B91" s="16" t="s">
        <v>26</v>
      </c>
      <c r="C91" s="22">
        <v>538</v>
      </c>
      <c r="D91" s="6"/>
      <c r="E91" s="13"/>
      <c r="F91" s="7"/>
      <c r="G91" s="6"/>
    </row>
    <row r="92" spans="1:7" ht="14.25">
      <c r="A92" s="8"/>
      <c r="B92" s="9" t="s">
        <v>7</v>
      </c>
      <c r="C92" s="21">
        <f>SUM(C90:C91)</f>
        <v>625.5</v>
      </c>
      <c r="D92" s="11">
        <f>IF(C92&gt;=1500,C92*1.1,C92*1.15)</f>
        <v>719.3249999999999</v>
      </c>
      <c r="E92" s="14"/>
      <c r="F92" s="10">
        <v>1000</v>
      </c>
      <c r="G92" s="10">
        <f>F92-D92-E92</f>
        <v>280.67500000000007</v>
      </c>
    </row>
    <row r="93" spans="1:7" ht="15" thickBot="1">
      <c r="A93" s="4" t="s">
        <v>50</v>
      </c>
      <c r="B93" s="4"/>
      <c r="C93" s="19"/>
      <c r="D93" s="4"/>
      <c r="E93" s="12"/>
      <c r="F93" s="4"/>
      <c r="G93" s="5"/>
    </row>
    <row r="94" spans="1:7" ht="15" thickTop="1">
      <c r="A94" s="15"/>
      <c r="B94" s="15" t="s">
        <v>49</v>
      </c>
      <c r="C94" s="20">
        <v>50</v>
      </c>
      <c r="D94" s="6"/>
      <c r="E94" s="13"/>
      <c r="F94" s="7"/>
      <c r="G94" s="6"/>
    </row>
    <row r="95" spans="1:7" s="3" customFormat="1" ht="14.25">
      <c r="A95" s="15"/>
      <c r="B95" s="15"/>
      <c r="C95" s="20"/>
      <c r="D95" s="6"/>
      <c r="E95" s="13"/>
      <c r="F95" s="7"/>
      <c r="G95" s="6"/>
    </row>
    <row r="96" spans="1:7" ht="14.25">
      <c r="A96" s="8"/>
      <c r="B96" s="9" t="s">
        <v>7</v>
      </c>
      <c r="C96" s="21">
        <f>SUM(C94:C94)</f>
        <v>50</v>
      </c>
      <c r="D96" s="11">
        <f>IF(C96&gt;=1500,C96*1.1,C96*1.15)</f>
        <v>57.49999999999999</v>
      </c>
      <c r="E96" s="14"/>
      <c r="F96" s="10"/>
      <c r="G96" s="10">
        <f>F96-D96-E96</f>
        <v>-57.49999999999999</v>
      </c>
    </row>
    <row r="97" spans="1:7" ht="15" thickBot="1">
      <c r="A97" s="4" t="s">
        <v>51</v>
      </c>
      <c r="B97" s="4"/>
      <c r="C97" s="19"/>
      <c r="D97" s="4"/>
      <c r="E97" s="12"/>
      <c r="F97" s="4"/>
      <c r="G97" s="5"/>
    </row>
    <row r="98" spans="1:7" ht="15" thickTop="1">
      <c r="A98" s="15"/>
      <c r="B98" s="15" t="s">
        <v>49</v>
      </c>
      <c r="C98" s="20">
        <v>50</v>
      </c>
      <c r="D98" s="6"/>
      <c r="E98" s="13"/>
      <c r="F98" s="7"/>
      <c r="G98" s="6"/>
    </row>
    <row r="99" spans="1:7" ht="14.25">
      <c r="A99" s="15"/>
      <c r="B99" s="15" t="s">
        <v>45</v>
      </c>
      <c r="C99" s="20">
        <v>112.5</v>
      </c>
      <c r="D99" s="6"/>
      <c r="E99" s="13"/>
      <c r="F99" s="7"/>
      <c r="G99" s="6"/>
    </row>
    <row r="100" spans="1:7" s="3" customFormat="1" ht="14.25">
      <c r="A100" s="15"/>
      <c r="B100" s="15" t="s">
        <v>69</v>
      </c>
      <c r="C100" s="20">
        <v>112.5</v>
      </c>
      <c r="D100" s="6"/>
      <c r="E100" s="13"/>
      <c r="F100" s="7"/>
      <c r="G100" s="6"/>
    </row>
    <row r="101" spans="1:7" ht="14.25">
      <c r="A101" s="8"/>
      <c r="B101" s="9" t="s">
        <v>7</v>
      </c>
      <c r="C101" s="21">
        <f>SUM(C98:C100)</f>
        <v>275</v>
      </c>
      <c r="D101" s="11">
        <f>IF(C101&gt;=1500,C101*1.1,C101*1.15)</f>
        <v>316.25</v>
      </c>
      <c r="E101" s="14"/>
      <c r="F101" s="10"/>
      <c r="G101" s="10">
        <f>F101-D101-E101</f>
        <v>-316.25</v>
      </c>
    </row>
    <row r="102" spans="1:7" ht="15" thickBot="1">
      <c r="A102" s="4" t="s">
        <v>52</v>
      </c>
      <c r="B102" s="4"/>
      <c r="C102" s="19"/>
      <c r="D102" s="4"/>
      <c r="E102" s="12"/>
      <c r="F102" s="4"/>
      <c r="G102" s="5"/>
    </row>
    <row r="103" spans="1:7" s="3" customFormat="1" ht="15" thickTop="1">
      <c r="A103" s="15"/>
      <c r="B103" s="15" t="s">
        <v>53</v>
      </c>
      <c r="C103" s="20">
        <v>61.5</v>
      </c>
      <c r="D103" s="6"/>
      <c r="E103" s="13"/>
      <c r="F103" s="7"/>
      <c r="G103" s="6"/>
    </row>
    <row r="104" spans="1:7" ht="14.25">
      <c r="A104" s="15"/>
      <c r="B104" s="15" t="s">
        <v>54</v>
      </c>
      <c r="C104" s="20">
        <v>34</v>
      </c>
      <c r="D104" s="6"/>
      <c r="E104" s="13"/>
      <c r="F104" s="7"/>
      <c r="G104" s="6"/>
    </row>
    <row r="105" spans="1:7" s="3" customFormat="1" ht="14.25">
      <c r="A105" s="15"/>
      <c r="B105" s="15" t="s">
        <v>34</v>
      </c>
      <c r="C105" s="20">
        <v>86.5</v>
      </c>
      <c r="D105" s="6"/>
      <c r="E105" s="13"/>
      <c r="F105" s="7"/>
      <c r="G105" s="6"/>
    </row>
    <row r="106" spans="1:7" ht="14.25">
      <c r="A106" s="8"/>
      <c r="B106" s="9" t="s">
        <v>7</v>
      </c>
      <c r="C106" s="21">
        <f>SUM(C103:C105)</f>
        <v>182</v>
      </c>
      <c r="D106" s="11">
        <f>IF(C106&gt;=1500,C106*1.1,C106*1.15)</f>
        <v>209.29999999999998</v>
      </c>
      <c r="E106" s="14"/>
      <c r="F106" s="10">
        <v>110</v>
      </c>
      <c r="G106" s="10">
        <f>F106-D106-E106</f>
        <v>-99.29999999999998</v>
      </c>
    </row>
    <row r="107" spans="1:7" ht="15" thickBot="1">
      <c r="A107" s="4" t="s">
        <v>56</v>
      </c>
      <c r="B107" s="4"/>
      <c r="C107" s="19"/>
      <c r="D107" s="4"/>
      <c r="E107" s="12"/>
      <c r="F107" s="4"/>
      <c r="G107" s="5"/>
    </row>
    <row r="108" spans="1:7" ht="15" thickTop="1">
      <c r="A108" s="15"/>
      <c r="B108" s="15" t="s">
        <v>55</v>
      </c>
      <c r="C108" s="20">
        <v>349.2</v>
      </c>
      <c r="D108" s="6"/>
      <c r="E108" s="13"/>
      <c r="F108" s="7"/>
      <c r="G108" s="6"/>
    </row>
    <row r="109" spans="1:7" s="3" customFormat="1" ht="14.25">
      <c r="A109" s="15"/>
      <c r="B109" s="15" t="s">
        <v>43</v>
      </c>
      <c r="C109" s="20">
        <v>61.5</v>
      </c>
      <c r="D109" s="6"/>
      <c r="E109" s="13"/>
      <c r="F109" s="7"/>
      <c r="G109" s="6"/>
    </row>
    <row r="110" spans="1:7" ht="14.25">
      <c r="A110" s="16"/>
      <c r="B110" s="16" t="s">
        <v>44</v>
      </c>
      <c r="C110" s="22">
        <v>34</v>
      </c>
      <c r="D110" s="13"/>
      <c r="E110" s="13"/>
      <c r="F110" s="17"/>
      <c r="G110" s="13"/>
    </row>
    <row r="111" spans="1:7" ht="14.25">
      <c r="A111" s="8"/>
      <c r="B111" s="9" t="s">
        <v>7</v>
      </c>
      <c r="C111" s="21">
        <f>SUM(C108:C110)</f>
        <v>444.7</v>
      </c>
      <c r="D111" s="11">
        <f>IF(C111&gt;=1500,C111*1.1,C111*1.15)</f>
        <v>511.405</v>
      </c>
      <c r="E111" s="14"/>
      <c r="F111" s="10">
        <v>550</v>
      </c>
      <c r="G111" s="10">
        <f>F111-D111-E111</f>
        <v>38.59500000000003</v>
      </c>
    </row>
    <row r="112" spans="1:7" ht="15" thickBot="1">
      <c r="A112" s="4" t="s">
        <v>57</v>
      </c>
      <c r="B112" s="4"/>
      <c r="C112" s="19"/>
      <c r="D112" s="4"/>
      <c r="E112" s="12"/>
      <c r="F112" s="4"/>
      <c r="G112" s="5"/>
    </row>
    <row r="113" spans="1:7" ht="15" thickTop="1">
      <c r="A113" s="16"/>
      <c r="B113" s="16" t="s">
        <v>26</v>
      </c>
      <c r="C113" s="22">
        <v>538</v>
      </c>
      <c r="D113" s="13"/>
      <c r="E113" s="13"/>
      <c r="F113" s="17"/>
      <c r="G113" s="13"/>
    </row>
    <row r="114" spans="1:7" s="3" customFormat="1" ht="14.25">
      <c r="A114" s="16"/>
      <c r="B114" s="16"/>
      <c r="C114" s="22"/>
      <c r="D114" s="13"/>
      <c r="E114" s="13"/>
      <c r="F114" s="17"/>
      <c r="G114" s="13"/>
    </row>
    <row r="115" spans="1:7" ht="14.25">
      <c r="A115" s="8"/>
      <c r="B115" s="9" t="s">
        <v>7</v>
      </c>
      <c r="C115" s="21">
        <f>SUM(C113:C113)</f>
        <v>538</v>
      </c>
      <c r="D115" s="11">
        <f>IF(C115&gt;=1500,C115*1.1,C115*1.15)</f>
        <v>618.6999999999999</v>
      </c>
      <c r="E115" s="14"/>
      <c r="F115" s="10"/>
      <c r="G115" s="10">
        <f>F115-D115-E115</f>
        <v>-618.6999999999999</v>
      </c>
    </row>
    <row r="116" spans="1:7" ht="15" thickBot="1">
      <c r="A116" s="4" t="s">
        <v>58</v>
      </c>
      <c r="B116" s="4"/>
      <c r="C116" s="19"/>
      <c r="D116" s="4"/>
      <c r="E116" s="12"/>
      <c r="F116" s="4"/>
      <c r="G116" s="5"/>
    </row>
    <row r="117" spans="1:7" ht="15" thickTop="1">
      <c r="A117" s="16"/>
      <c r="B117" s="16" t="s">
        <v>20</v>
      </c>
      <c r="C117" s="22">
        <v>87.5</v>
      </c>
      <c r="D117" s="13"/>
      <c r="E117" s="13"/>
      <c r="F117" s="17"/>
      <c r="G117" s="13"/>
    </row>
    <row r="118" spans="1:7" s="3" customFormat="1" ht="14.25">
      <c r="A118" s="16"/>
      <c r="B118" s="16" t="s">
        <v>40</v>
      </c>
      <c r="C118" s="22">
        <v>349.2</v>
      </c>
      <c r="D118" s="13"/>
      <c r="E118" s="13"/>
      <c r="F118" s="17"/>
      <c r="G118" s="13"/>
    </row>
    <row r="119" spans="1:7" s="3" customFormat="1" ht="14.25">
      <c r="A119" s="16"/>
      <c r="B119" s="15" t="s">
        <v>43</v>
      </c>
      <c r="C119" s="22">
        <v>61.5</v>
      </c>
      <c r="D119" s="13"/>
      <c r="E119" s="13"/>
      <c r="F119" s="17"/>
      <c r="G119" s="13"/>
    </row>
    <row r="120" spans="1:7" s="3" customFormat="1" ht="14.25">
      <c r="A120" s="16"/>
      <c r="B120" s="15" t="s">
        <v>44</v>
      </c>
      <c r="C120" s="22">
        <v>34</v>
      </c>
      <c r="D120" s="13"/>
      <c r="E120" s="13"/>
      <c r="F120" s="17"/>
      <c r="G120" s="13"/>
    </row>
    <row r="121" spans="1:7" ht="14.25">
      <c r="A121" s="8"/>
      <c r="B121" s="9" t="s">
        <v>7</v>
      </c>
      <c r="C121" s="21">
        <f>SUM(C117:C120)</f>
        <v>532.2</v>
      </c>
      <c r="D121" s="11">
        <f>IF(C121&gt;=1500,C121*1.1,C121*1.15)</f>
        <v>612.03</v>
      </c>
      <c r="E121" s="14"/>
      <c r="F121" s="10"/>
      <c r="G121" s="10">
        <f>F121-D121-E121</f>
        <v>-612.03</v>
      </c>
    </row>
    <row r="122" spans="1:7" ht="15" thickBot="1">
      <c r="A122" s="4" t="s">
        <v>59</v>
      </c>
      <c r="B122" s="4"/>
      <c r="C122" s="19"/>
      <c r="D122" s="4"/>
      <c r="E122" s="12"/>
      <c r="F122" s="4"/>
      <c r="G122" s="5"/>
    </row>
    <row r="123" spans="1:7" ht="15" thickTop="1">
      <c r="A123" s="15"/>
      <c r="B123" s="15" t="s">
        <v>46</v>
      </c>
      <c r="C123" s="20">
        <v>87.5</v>
      </c>
      <c r="D123" s="6"/>
      <c r="E123" s="13"/>
      <c r="F123" s="7"/>
      <c r="G123" s="6"/>
    </row>
    <row r="124" spans="1:7" s="3" customFormat="1" ht="14.25">
      <c r="A124" s="15"/>
      <c r="B124" s="15" t="s">
        <v>55</v>
      </c>
      <c r="C124" s="20">
        <v>349.2</v>
      </c>
      <c r="D124" s="6"/>
      <c r="E124" s="13"/>
      <c r="F124" s="7"/>
      <c r="G124" s="6"/>
    </row>
    <row r="125" spans="1:7" s="3" customFormat="1" ht="14.25">
      <c r="A125" s="15"/>
      <c r="B125" s="15" t="s">
        <v>43</v>
      </c>
      <c r="C125" s="20">
        <v>61.5</v>
      </c>
      <c r="D125" s="6"/>
      <c r="E125" s="13"/>
      <c r="F125" s="7"/>
      <c r="G125" s="6"/>
    </row>
    <row r="126" spans="1:7" s="3" customFormat="1" ht="14.25">
      <c r="A126" s="15"/>
      <c r="B126" s="15" t="s">
        <v>44</v>
      </c>
      <c r="C126" s="20">
        <v>34</v>
      </c>
      <c r="D126" s="6"/>
      <c r="E126" s="13"/>
      <c r="F126" s="7"/>
      <c r="G126" s="6"/>
    </row>
    <row r="127" spans="1:7" ht="14.25">
      <c r="A127" s="16"/>
      <c r="B127" s="16" t="s">
        <v>60</v>
      </c>
      <c r="C127" s="22">
        <v>350</v>
      </c>
      <c r="D127" s="13"/>
      <c r="E127" s="13"/>
      <c r="F127" s="17"/>
      <c r="G127" s="13"/>
    </row>
    <row r="128" spans="1:7" ht="14.25">
      <c r="A128" s="8"/>
      <c r="B128" s="9" t="s">
        <v>7</v>
      </c>
      <c r="C128" s="21">
        <f>SUM(C123:C127)</f>
        <v>882.2</v>
      </c>
      <c r="D128" s="11">
        <f>IF(C128&gt;=1500,C128*1.1,C128*1.15)</f>
        <v>1014.53</v>
      </c>
      <c r="E128" s="14"/>
      <c r="F128" s="10">
        <v>1020</v>
      </c>
      <c r="G128" s="10">
        <f>F128-D128-E128</f>
        <v>5.470000000000027</v>
      </c>
    </row>
    <row r="129" spans="1:7" ht="15" thickBot="1">
      <c r="A129" s="4" t="s">
        <v>61</v>
      </c>
      <c r="B129" s="4"/>
      <c r="C129" s="19"/>
      <c r="D129" s="4"/>
      <c r="E129" s="12"/>
      <c r="F129" s="4"/>
      <c r="G129" s="5"/>
    </row>
    <row r="130" spans="1:7" ht="15" thickTop="1">
      <c r="A130" s="15"/>
      <c r="B130" s="15" t="s">
        <v>55</v>
      </c>
      <c r="C130" s="20">
        <v>349.2</v>
      </c>
      <c r="D130" s="6"/>
      <c r="E130" s="13"/>
      <c r="F130" s="7"/>
      <c r="G130" s="6"/>
    </row>
    <row r="131" spans="1:7" ht="14.25">
      <c r="A131" s="16"/>
      <c r="B131" s="16"/>
      <c r="C131" s="22"/>
      <c r="D131" s="13"/>
      <c r="E131" s="13"/>
      <c r="F131" s="17"/>
      <c r="G131" s="13"/>
    </row>
    <row r="132" spans="1:7" ht="14.25">
      <c r="A132" s="8"/>
      <c r="B132" s="9" t="s">
        <v>7</v>
      </c>
      <c r="C132" s="21">
        <f>SUM(C130:C131)</f>
        <v>349.2</v>
      </c>
      <c r="D132" s="11">
        <f>IF(C132&gt;=1500,C132*1.1,C132*1.15)</f>
        <v>401.58</v>
      </c>
      <c r="E132" s="14"/>
      <c r="F132" s="10"/>
      <c r="G132" s="10">
        <f>F132-D132-E132</f>
        <v>-401.58</v>
      </c>
    </row>
    <row r="133" spans="1:7" ht="15" thickBot="1">
      <c r="A133" s="4" t="s">
        <v>62</v>
      </c>
      <c r="B133" s="4"/>
      <c r="C133" s="19"/>
      <c r="D133" s="4"/>
      <c r="E133" s="12"/>
      <c r="F133" s="4"/>
      <c r="G133" s="5"/>
    </row>
    <row r="134" spans="1:7" ht="15" thickTop="1">
      <c r="A134" s="16"/>
      <c r="B134" s="16" t="s">
        <v>27</v>
      </c>
      <c r="C134" s="22">
        <v>47</v>
      </c>
      <c r="D134" s="13"/>
      <c r="E134" s="13"/>
      <c r="F134" s="17"/>
      <c r="G134" s="13"/>
    </row>
    <row r="135" spans="1:7" s="3" customFormat="1" ht="14.25">
      <c r="A135" s="16"/>
      <c r="B135" s="16"/>
      <c r="C135" s="22"/>
      <c r="D135" s="13"/>
      <c r="E135" s="13"/>
      <c r="F135" s="17"/>
      <c r="G135" s="13"/>
    </row>
    <row r="136" spans="1:7" ht="14.25">
      <c r="A136" s="8"/>
      <c r="B136" s="9" t="s">
        <v>7</v>
      </c>
      <c r="C136" s="21">
        <f>SUM(C134:C134)</f>
        <v>47</v>
      </c>
      <c r="D136" s="11">
        <f>IF(C136&gt;=1500,C136*1.1,C136*1.15)</f>
        <v>54.05</v>
      </c>
      <c r="E136" s="14"/>
      <c r="F136" s="10">
        <v>630.78</v>
      </c>
      <c r="G136" s="10">
        <f>F136-D136-E136</f>
        <v>576.73</v>
      </c>
    </row>
    <row r="137" spans="1:7" ht="15" thickBot="1">
      <c r="A137" s="4" t="s">
        <v>63</v>
      </c>
      <c r="B137" s="4"/>
      <c r="C137" s="19"/>
      <c r="D137" s="4"/>
      <c r="E137" s="12"/>
      <c r="F137" s="4"/>
      <c r="G137" s="5"/>
    </row>
    <row r="138" spans="1:7" ht="15" thickTop="1">
      <c r="A138" s="15"/>
      <c r="B138" s="15" t="s">
        <v>65</v>
      </c>
      <c r="C138" s="20">
        <v>87.5</v>
      </c>
      <c r="D138" s="6"/>
      <c r="E138" s="13"/>
      <c r="F138" s="7"/>
      <c r="G138" s="6"/>
    </row>
    <row r="139" spans="1:7" s="3" customFormat="1" ht="14.25">
      <c r="A139" s="15"/>
      <c r="B139" s="15" t="s">
        <v>66</v>
      </c>
      <c r="C139" s="20">
        <v>258</v>
      </c>
      <c r="D139" s="6"/>
      <c r="E139" s="13"/>
      <c r="F139" s="7"/>
      <c r="G139" s="6"/>
    </row>
    <row r="140" spans="1:7" ht="14.25">
      <c r="A140" s="8"/>
      <c r="B140" s="9" t="s">
        <v>7</v>
      </c>
      <c r="C140" s="21">
        <f>SUM(C138:C139)</f>
        <v>345.5</v>
      </c>
      <c r="D140" s="11">
        <f>IF(C140&gt;=1500,C140*1.1,C140*1.15)</f>
        <v>397.325</v>
      </c>
      <c r="E140" s="14"/>
      <c r="F140" s="10"/>
      <c r="G140" s="10">
        <f>F140-D140-E140</f>
        <v>-397.325</v>
      </c>
    </row>
    <row r="141" spans="1:7" ht="15" thickBot="1">
      <c r="A141" s="4" t="s">
        <v>64</v>
      </c>
      <c r="B141" s="4"/>
      <c r="C141" s="19"/>
      <c r="D141" s="4"/>
      <c r="E141" s="12"/>
      <c r="F141" s="4"/>
      <c r="G141" s="5"/>
    </row>
    <row r="142" spans="1:7" ht="15" thickTop="1">
      <c r="A142" s="15"/>
      <c r="B142" s="15" t="s">
        <v>35</v>
      </c>
      <c r="C142" s="20">
        <v>112.5</v>
      </c>
      <c r="D142" s="6"/>
      <c r="E142" s="13"/>
      <c r="F142" s="7"/>
      <c r="G142" s="6"/>
    </row>
    <row r="143" spans="1:7" ht="14.25">
      <c r="A143" s="16"/>
      <c r="B143" s="16" t="s">
        <v>24</v>
      </c>
      <c r="C143" s="22">
        <v>70</v>
      </c>
      <c r="D143" s="13"/>
      <c r="E143" s="13"/>
      <c r="F143" s="17"/>
      <c r="G143" s="13"/>
    </row>
    <row r="144" spans="1:7" ht="14.25">
      <c r="A144" s="8"/>
      <c r="B144" s="9" t="s">
        <v>7</v>
      </c>
      <c r="C144" s="21">
        <f>SUM(C142:C143)</f>
        <v>182.5</v>
      </c>
      <c r="D144" s="11">
        <f>IF(C144&gt;=1500,C144*1.1,C144*1.15)</f>
        <v>209.87499999999997</v>
      </c>
      <c r="E144" s="14"/>
      <c r="F144" s="10"/>
      <c r="G144" s="10">
        <f>F144-D144-E144</f>
        <v>-209.87499999999997</v>
      </c>
    </row>
    <row r="145" spans="1:7" ht="15" thickBot="1">
      <c r="A145" s="4" t="s">
        <v>67</v>
      </c>
      <c r="B145" s="4"/>
      <c r="C145" s="19"/>
      <c r="D145" s="4"/>
      <c r="E145" s="12"/>
      <c r="F145" s="4"/>
      <c r="G145" s="5"/>
    </row>
    <row r="146" spans="1:7" ht="15" thickTop="1">
      <c r="A146" s="15"/>
      <c r="B146" s="15" t="s">
        <v>68</v>
      </c>
      <c r="C146" s="20">
        <v>86.5</v>
      </c>
      <c r="D146" s="6"/>
      <c r="E146" s="13"/>
      <c r="F146" s="7"/>
      <c r="G146" s="6"/>
    </row>
    <row r="147" spans="1:7" ht="14.25">
      <c r="A147" s="16"/>
      <c r="B147" s="16"/>
      <c r="C147" s="22"/>
      <c r="D147" s="13"/>
      <c r="E147" s="13"/>
      <c r="F147" s="17"/>
      <c r="G147" s="13"/>
    </row>
    <row r="148" spans="1:7" ht="14.25">
      <c r="A148" s="8"/>
      <c r="B148" s="9" t="s">
        <v>7</v>
      </c>
      <c r="C148" s="21">
        <f>SUM(C146:C147)</f>
        <v>86.5</v>
      </c>
      <c r="D148" s="11">
        <f>IF(C148&gt;=1500,C148*1.1,C148*1.15)</f>
        <v>99.475</v>
      </c>
      <c r="E148" s="14"/>
      <c r="F148" s="10"/>
      <c r="G148" s="10">
        <f>F148-D148-E148</f>
        <v>-99.475</v>
      </c>
    </row>
    <row r="149" spans="1:7" s="3" customFormat="1" ht="15" thickBot="1">
      <c r="A149" s="4" t="s">
        <v>78</v>
      </c>
      <c r="B149" s="4"/>
      <c r="C149" s="19"/>
      <c r="D149" s="4"/>
      <c r="E149" s="12"/>
      <c r="F149" s="4"/>
      <c r="G149" s="5"/>
    </row>
    <row r="150" spans="1:7" s="3" customFormat="1" ht="15" thickTop="1">
      <c r="A150" s="15"/>
      <c r="B150" s="15" t="s">
        <v>76</v>
      </c>
      <c r="C150" s="20">
        <v>664</v>
      </c>
      <c r="D150" s="6"/>
      <c r="E150" s="13"/>
      <c r="F150" s="7"/>
      <c r="G150" s="6"/>
    </row>
    <row r="151" spans="1:7" s="3" customFormat="1" ht="14.25">
      <c r="A151" s="16"/>
      <c r="B151" s="16"/>
      <c r="C151" s="22"/>
      <c r="D151" s="13"/>
      <c r="E151" s="13"/>
      <c r="F151" s="17"/>
      <c r="G151" s="13"/>
    </row>
    <row r="152" spans="1:7" s="3" customFormat="1" ht="14.25">
      <c r="A152" s="8"/>
      <c r="B152" s="9" t="s">
        <v>7</v>
      </c>
      <c r="C152" s="21">
        <f>SUM(C150:C151)</f>
        <v>664</v>
      </c>
      <c r="D152" s="11">
        <f>IF(C152&gt;=1500,C152*1.1,C152*1.15)</f>
        <v>763.5999999999999</v>
      </c>
      <c r="E152" s="14"/>
      <c r="F152" s="10">
        <v>766.4</v>
      </c>
      <c r="G152" s="10">
        <f>F152-D152-E152</f>
        <v>2.800000000000068</v>
      </c>
    </row>
    <row r="153" spans="1:7" s="3" customFormat="1" ht="14.25">
      <c r="A153" s="8"/>
      <c r="B153" s="9"/>
      <c r="C153" s="21"/>
      <c r="D153" s="11"/>
      <c r="E153" s="14"/>
      <c r="F153" s="10"/>
      <c r="G153" s="10"/>
    </row>
    <row r="154" spans="1:7" s="3" customFormat="1" ht="14.25">
      <c r="A154" s="8"/>
      <c r="B154" s="9"/>
      <c r="C154" s="21"/>
      <c r="D154" s="11"/>
      <c r="E154" s="14"/>
      <c r="F154" s="10"/>
      <c r="G154" s="10"/>
    </row>
    <row r="155" spans="1:7" s="3" customFormat="1" ht="14.25">
      <c r="A155" s="8"/>
      <c r="B155" s="9"/>
      <c r="C155" s="21"/>
      <c r="D155" s="11"/>
      <c r="E155" s="14"/>
      <c r="F155" s="10"/>
      <c r="G155" s="10"/>
    </row>
    <row r="158" ht="14.25">
      <c r="B158" s="3" t="s">
        <v>70</v>
      </c>
    </row>
    <row r="159" spans="2:3" ht="14.25">
      <c r="B159" s="3" t="s">
        <v>71</v>
      </c>
      <c r="C159" s="20">
        <v>87.5</v>
      </c>
    </row>
    <row r="160" spans="2:3" ht="14.25">
      <c r="B160" s="3" t="s">
        <v>71</v>
      </c>
      <c r="C160" s="20">
        <v>87.5</v>
      </c>
    </row>
    <row r="161" spans="2:3" ht="14.25">
      <c r="B161" s="3" t="s">
        <v>71</v>
      </c>
      <c r="C161" s="20">
        <v>87.5</v>
      </c>
    </row>
    <row r="162" spans="2:3" ht="14.25">
      <c r="B162" s="3" t="s">
        <v>72</v>
      </c>
      <c r="C162" s="20">
        <v>87.5</v>
      </c>
    </row>
    <row r="163" spans="2:3" ht="14.25">
      <c r="B163" s="3" t="s">
        <v>72</v>
      </c>
      <c r="C163" s="20">
        <v>87.5</v>
      </c>
    </row>
    <row r="164" spans="2:3" ht="14.25">
      <c r="B164" s="3" t="s">
        <v>72</v>
      </c>
      <c r="C164" s="20">
        <v>87.5</v>
      </c>
    </row>
    <row r="165" spans="2:3" ht="14.25">
      <c r="B165" s="3" t="s">
        <v>72</v>
      </c>
      <c r="C165" s="20">
        <v>87.5</v>
      </c>
    </row>
    <row r="166" spans="2:3" ht="14.25">
      <c r="B166" s="3" t="s">
        <v>73</v>
      </c>
      <c r="C166" s="20">
        <v>50</v>
      </c>
    </row>
    <row r="167" spans="2:3" ht="14.25">
      <c r="B167" s="3" t="s">
        <v>73</v>
      </c>
      <c r="C167" s="20">
        <v>50</v>
      </c>
    </row>
    <row r="168" spans="2:3" ht="14.25">
      <c r="B168" s="3" t="s">
        <v>73</v>
      </c>
      <c r="C168" s="20">
        <v>50</v>
      </c>
    </row>
    <row r="169" spans="2:3" ht="14.25">
      <c r="B169" s="3" t="s">
        <v>73</v>
      </c>
      <c r="C169" s="20">
        <v>50</v>
      </c>
    </row>
    <row r="170" spans="2:3" ht="14.25">
      <c r="B170" s="3" t="s">
        <v>73</v>
      </c>
      <c r="C170" s="20">
        <v>50</v>
      </c>
    </row>
    <row r="171" spans="2:3" ht="14.25">
      <c r="B171" s="3" t="s">
        <v>73</v>
      </c>
      <c r="C171" s="20">
        <v>50</v>
      </c>
    </row>
    <row r="172" spans="2:3" ht="14.25">
      <c r="B172" s="3" t="s">
        <v>73</v>
      </c>
      <c r="C172" s="20">
        <v>50</v>
      </c>
    </row>
    <row r="173" spans="2:3" ht="14.25">
      <c r="B173" s="3" t="s">
        <v>73</v>
      </c>
      <c r="C173" s="20">
        <v>50</v>
      </c>
    </row>
    <row r="174" spans="2:3" ht="14.25">
      <c r="B174" s="3" t="s">
        <v>73</v>
      </c>
      <c r="C174" s="20">
        <v>50</v>
      </c>
    </row>
    <row r="175" spans="2:3" ht="14.25">
      <c r="B175" s="3" t="s">
        <v>73</v>
      </c>
      <c r="C175" s="20">
        <v>50</v>
      </c>
    </row>
    <row r="176" spans="2:3" ht="14.25">
      <c r="B176" s="3" t="s">
        <v>73</v>
      </c>
      <c r="C176" s="20">
        <v>50</v>
      </c>
    </row>
    <row r="177" spans="2:3" ht="14.25">
      <c r="B177" s="3" t="s">
        <v>73</v>
      </c>
      <c r="C177" s="20">
        <v>50</v>
      </c>
    </row>
    <row r="178" spans="2:3" ht="14.25">
      <c r="B178" s="3" t="s">
        <v>73</v>
      </c>
      <c r="C178" s="20">
        <v>50</v>
      </c>
    </row>
    <row r="179" spans="2:3" ht="14.25">
      <c r="B179" s="3" t="s">
        <v>74</v>
      </c>
      <c r="C179" s="20">
        <v>258</v>
      </c>
    </row>
    <row r="180" spans="2:3" ht="14.25">
      <c r="B180" s="3" t="s">
        <v>74</v>
      </c>
      <c r="C180" s="20">
        <v>258</v>
      </c>
    </row>
    <row r="181" spans="2:3" ht="14.25">
      <c r="B181" s="3" t="s">
        <v>75</v>
      </c>
      <c r="C181" s="20">
        <v>664</v>
      </c>
    </row>
    <row r="182" spans="2:3" ht="14.25">
      <c r="B182" s="3" t="s">
        <v>75</v>
      </c>
      <c r="C182" s="20">
        <v>664</v>
      </c>
    </row>
    <row r="183" spans="2:3" ht="14.25">
      <c r="B183" s="3" t="s">
        <v>75</v>
      </c>
      <c r="C183" s="20">
        <v>664</v>
      </c>
    </row>
    <row r="184" spans="2:3" ht="14.25">
      <c r="B184" s="3" t="s">
        <v>75</v>
      </c>
      <c r="C184" s="20">
        <v>664</v>
      </c>
    </row>
    <row r="185" spans="2:3" ht="14.25">
      <c r="B185" s="3" t="s">
        <v>75</v>
      </c>
      <c r="C185" s="20">
        <v>664</v>
      </c>
    </row>
    <row r="191" ht="14.25">
      <c r="C191" s="20">
        <f>SUM(C159:C185)+C148+C144+C140+C136+C132+C128+C121+C115+C111+C106+C101+C96+C92+C88+C84+C80+C76+C72+C66+C62+C58+C54+C47+C43+C37+C33+C29+C25+C21+C17+C10+C5</f>
        <v>18976.85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2010-07-03T19:02:54Z</dcterms:modified>
  <cp:category/>
  <cp:version/>
  <cp:contentType/>
  <cp:contentStatus/>
</cp:coreProperties>
</file>