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<sst xmlns="http://schemas.openxmlformats.org/spreadsheetml/2006/main" count="369" uniqueCount="172">
  <si>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</si>
  <si>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</si>
  <si>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</si>
  <si>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</si>
  <si>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</si>
  <si>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</si>
  <si>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</si>
  <si>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</si>
  <si>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</si>
  <si>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</si>
  <si>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</si>
  <si>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</si>
  <si>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</si>
  <si>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</si>
  <si>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</si>
  <si>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</si>
  <si>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</si>
  <si>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горка1</t>
  </si>
  <si>
    <t>IskraK</t>
  </si>
  <si>
    <t>ЖеНиЧкА</t>
  </si>
  <si>
    <t>0765</t>
  </si>
  <si>
    <t>48/50</t>
  </si>
  <si>
    <t>Alisa0302</t>
  </si>
  <si>
    <t>44/46</t>
  </si>
  <si>
    <t>любой</t>
  </si>
  <si>
    <t>0764</t>
  </si>
  <si>
    <t>miraa</t>
  </si>
  <si>
    <t>0748</t>
  </si>
  <si>
    <t>L</t>
  </si>
  <si>
    <t>А4</t>
  </si>
  <si>
    <t>iren 29</t>
  </si>
  <si>
    <t>0766</t>
  </si>
  <si>
    <t>42/44</t>
  </si>
  <si>
    <t>Бахия</t>
  </si>
  <si>
    <t>0722-3</t>
  </si>
  <si>
    <t>Н7</t>
  </si>
  <si>
    <t>olga6164</t>
  </si>
  <si>
    <t>0765-1</t>
  </si>
  <si>
    <t>46/48</t>
  </si>
  <si>
    <t>Н41</t>
  </si>
  <si>
    <t>DetKa</t>
  </si>
  <si>
    <t>А5</t>
  </si>
  <si>
    <t>sobol</t>
  </si>
  <si>
    <t>0744</t>
  </si>
  <si>
    <t>52/54</t>
  </si>
  <si>
    <t>Ирина П</t>
  </si>
  <si>
    <t>0216</t>
  </si>
  <si>
    <t>scarica</t>
  </si>
  <si>
    <t>0744-3</t>
  </si>
  <si>
    <t>R3</t>
  </si>
  <si>
    <t>Ириша23</t>
  </si>
  <si>
    <t>0732</t>
  </si>
  <si>
    <t>60/62</t>
  </si>
  <si>
    <t>Margozhetta</t>
  </si>
  <si>
    <t>Н201</t>
  </si>
  <si>
    <t>Jas</t>
  </si>
  <si>
    <t>Н208</t>
  </si>
  <si>
    <t>Masss</t>
  </si>
  <si>
    <t>S</t>
  </si>
  <si>
    <t>Светлана Полинина мама</t>
  </si>
  <si>
    <t>0837-1</t>
  </si>
  <si>
    <t>Н47</t>
  </si>
  <si>
    <t>Dasha1</t>
  </si>
  <si>
    <t>Н221</t>
  </si>
  <si>
    <t>25</t>
  </si>
  <si>
    <t>Н210</t>
  </si>
  <si>
    <t>Н01</t>
  </si>
  <si>
    <t>0218</t>
  </si>
  <si>
    <t>0217</t>
  </si>
  <si>
    <t>Люсинда</t>
  </si>
  <si>
    <t>Н225-1</t>
  </si>
  <si>
    <t>Dyen</t>
  </si>
  <si>
    <t>mama2Marina</t>
  </si>
  <si>
    <t>Copoka81</t>
  </si>
  <si>
    <t>Satloksa</t>
  </si>
  <si>
    <t>0704</t>
  </si>
  <si>
    <t>Н4</t>
  </si>
  <si>
    <t>pivirinka</t>
  </si>
  <si>
    <t>0731-1</t>
  </si>
  <si>
    <t>S743-1</t>
  </si>
  <si>
    <t>А09</t>
  </si>
  <si>
    <t>zemlyanika</t>
  </si>
  <si>
    <t>М</t>
  </si>
  <si>
    <t>гномушка</t>
  </si>
  <si>
    <t>0223</t>
  </si>
  <si>
    <t>Y10</t>
  </si>
  <si>
    <t>0731</t>
  </si>
  <si>
    <t>0769</t>
  </si>
  <si>
    <t>0855</t>
  </si>
  <si>
    <t>Сю</t>
  </si>
  <si>
    <t>50/52</t>
  </si>
  <si>
    <t>Н32</t>
  </si>
  <si>
    <t>0764-1</t>
  </si>
  <si>
    <t>ShOlga</t>
  </si>
  <si>
    <t>0743-3</t>
  </si>
  <si>
    <t>0835</t>
  </si>
  <si>
    <t>706</t>
  </si>
  <si>
    <t>Н218</t>
  </si>
  <si>
    <t>Н40</t>
  </si>
  <si>
    <t>Н25</t>
  </si>
  <si>
    <t>Н204</t>
  </si>
  <si>
    <t>Н10</t>
  </si>
  <si>
    <t>Н5</t>
  </si>
  <si>
    <t>Н43</t>
  </si>
  <si>
    <t>Н40 Н2</t>
  </si>
  <si>
    <t>Н46</t>
  </si>
  <si>
    <t>С3</t>
  </si>
  <si>
    <t>42</t>
  </si>
  <si>
    <t>Н18</t>
  </si>
  <si>
    <t>R1 R16 Y10 YB522</t>
  </si>
  <si>
    <t>18</t>
  </si>
  <si>
    <t>20</t>
  </si>
  <si>
    <t>Н2</t>
  </si>
  <si>
    <t>0738</t>
  </si>
  <si>
    <t>Н21</t>
  </si>
  <si>
    <t>0123</t>
  </si>
  <si>
    <t>М5</t>
  </si>
  <si>
    <t>svetik.ngs</t>
  </si>
  <si>
    <t>галя</t>
  </si>
  <si>
    <t>Яна Ш.</t>
  </si>
  <si>
    <t>0726-5</t>
  </si>
  <si>
    <t>Krivoshapka</t>
  </si>
  <si>
    <t>S2</t>
  </si>
  <si>
    <t>ника2008</t>
  </si>
  <si>
    <t>Н42</t>
  </si>
  <si>
    <t>Мелена</t>
  </si>
  <si>
    <t>Yinusa</t>
  </si>
  <si>
    <t>*Elena*</t>
  </si>
  <si>
    <t>Action_R</t>
  </si>
  <si>
    <t>0749</t>
  </si>
  <si>
    <t>А06</t>
  </si>
  <si>
    <t>R3 Н21 Y10</t>
  </si>
  <si>
    <t>Y1 Н18 S4 S2 Н7</t>
  </si>
  <si>
    <t>Y1</t>
  </si>
  <si>
    <t>Варисабель  Krivoshapka</t>
  </si>
  <si>
    <t>гномушка  Мелена</t>
  </si>
  <si>
    <t>ника2008  Yinusa</t>
  </si>
  <si>
    <t>Dasha1  Рыжий Ап</t>
  </si>
  <si>
    <t>Люсинда Арин@21</t>
  </si>
  <si>
    <t>Olga_Kir</t>
  </si>
  <si>
    <t>0838</t>
  </si>
  <si>
    <t>0842</t>
  </si>
  <si>
    <t>Ирина(Владимировна)</t>
  </si>
  <si>
    <t>0832</t>
  </si>
  <si>
    <t>0849</t>
  </si>
  <si>
    <t>0717-2</t>
  </si>
  <si>
    <t>MiLina</t>
  </si>
  <si>
    <t>0746</t>
  </si>
  <si>
    <t>С103</t>
  </si>
  <si>
    <t>Сарита Sophi</t>
  </si>
  <si>
    <t>ЮММИ  moroz</t>
  </si>
  <si>
    <t>S4</t>
  </si>
  <si>
    <t>С300</t>
  </si>
  <si>
    <t xml:space="preserve">0765 </t>
  </si>
  <si>
    <t>Н43 любой</t>
  </si>
  <si>
    <t>sofa2008</t>
  </si>
  <si>
    <t>0742</t>
  </si>
  <si>
    <t>moroz</t>
  </si>
  <si>
    <t>0219</t>
  </si>
  <si>
    <t>0737</t>
  </si>
  <si>
    <t>Н257</t>
  </si>
  <si>
    <t>Заринка</t>
  </si>
  <si>
    <t>Н219</t>
  </si>
  <si>
    <t>Н25(Н27)</t>
  </si>
  <si>
    <t>ната к</t>
  </si>
  <si>
    <t>любо1</t>
  </si>
  <si>
    <t>AnechkAnechka</t>
  </si>
  <si>
    <t>Y1(любой)</t>
  </si>
  <si>
    <t>elenohka13</t>
  </si>
  <si>
    <t>Н18(У10)</t>
  </si>
  <si>
    <t>Y1(Н18, S4,Y10)</t>
  </si>
  <si>
    <t>S4(Y10)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</si>
</sst>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0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2" fillId="0" borderId="0" xfId="0" applyNumberFormat="1" applyFont="1" applyBorder="1" applyAlignment="1">
      <alignment horizontal="center" vertical="center"/>
    </xf>
    <xf numFmtId="49" fontId="43" fillId="33" borderId="10" xfId="0" applyNumberFormat="1" applyFont="1" applyFill="1" applyBorder="1" applyAlignment="1">
      <alignment/>
    </xf>
    <xf numFmtId="49" fontId="43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right"/>
    </xf>
    <xf numFmtId="49" fontId="43" fillId="0" borderId="0" xfId="0" applyNumberFormat="1" applyFont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164" fontId="0" fillId="0" borderId="0" xfId="0" applyNumberFormat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29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2" xfId="0" applyNumberFormat="1" applyFill="1" applyBorder="1" applyAlignment="1">
      <alignment/>
    </xf>
    <xf numFmtId="0" fontId="20" fillId="34" borderId="13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20" fillId="34" borderId="11" xfId="0" applyNumberFormat="1" applyFont="1" applyFill="1" applyBorder="1" applyAlignment="1">
      <alignment/>
    </xf>
    <xf numFmtId="49" fontId="20" fillId="34" borderId="12" xfId="0" applyNumberFormat="1" applyFont="1" applyFill="1" applyBorder="1" applyAlignment="1">
      <alignment horizontal="left"/>
    </xf>
    <xf numFmtId="0" fontId="20" fillId="34" borderId="12" xfId="0" applyFont="1" applyFill="1" applyBorder="1" applyAlignment="1">
      <alignment/>
    </xf>
    <xf numFmtId="0" fontId="20" fillId="34" borderId="12" xfId="0" applyFont="1" applyFill="1" applyBorder="1" applyAlignment="1">
      <alignment horizontal="right"/>
    </xf>
    <xf numFmtId="0" fontId="44" fillId="0" borderId="0" xfId="0" applyFont="1" applyFill="1" applyAlignment="1">
      <alignment/>
    </xf>
    <xf numFmtId="49" fontId="45" fillId="0" borderId="0" xfId="0" applyNumberFormat="1" applyFont="1" applyFill="1" applyAlignment="1">
      <alignment/>
    </xf>
    <xf numFmtId="0" fontId="44" fillId="0" borderId="0" xfId="0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164" fontId="44" fillId="0" borderId="0" xfId="0" applyNumberFormat="1" applyFont="1" applyFill="1" applyAlignment="1">
      <alignment/>
    </xf>
    <xf numFmtId="8" fontId="44" fillId="0" borderId="0" xfId="0" applyNumberFormat="1" applyFont="1" applyFill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tabSelected="1" zoomScale="85" zoomScaleNormal="85" zoomScalePageLayoutView="0" workbookViewId="0" topLeftCell="A1">
      <pane ySplit="1" topLeftCell="A26" activePane="bottomLeft" state="frozen"/>
      <selection pane="topLeft" activeCell="A1" sqref="A1"/>
      <selection pane="bottomLeft" activeCell="B42" sqref="B4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155</v>
      </c>
      <c r="B2" s="22"/>
      <c r="C2" s="17"/>
      <c r="D2" s="27"/>
      <c r="E2" s="5"/>
      <c r="F2" s="5"/>
      <c r="G2" s="10"/>
      <c r="H2" s="5"/>
      <c r="I2" s="6"/>
      <c r="K2" s="43">
        <f>E5+E9+E13+E18+E22+E26+E30+E34+E40+E44+E48+E52+E56+E60+E64+E68+E72+E76+E80+E84+E88+E92+E96+E100+E104+E108</f>
        <v>20450</v>
      </c>
    </row>
    <row r="3" spans="1:9" s="4" customFormat="1" ht="15" thickTop="1">
      <c r="A3" s="12"/>
      <c r="B3" s="23" t="s">
        <v>78</v>
      </c>
      <c r="C3" s="18" t="s">
        <v>44</v>
      </c>
      <c r="D3" s="28" t="s">
        <v>24</v>
      </c>
      <c r="E3" s="13">
        <v>950</v>
      </c>
      <c r="F3" s="14"/>
      <c r="G3" s="15"/>
      <c r="H3" s="16"/>
      <c r="I3" s="14"/>
    </row>
    <row r="4" spans="1:9" s="4" customFormat="1" ht="14.25">
      <c r="A4" s="12"/>
      <c r="B4" s="23" t="s">
        <v>48</v>
      </c>
      <c r="C4" s="18" t="s">
        <v>44</v>
      </c>
      <c r="D4" s="28" t="s">
        <v>24</v>
      </c>
      <c r="E4" s="13">
        <v>1350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2300</v>
      </c>
      <c r="F5" s="9">
        <f>E5*1.15</f>
        <v>2645</v>
      </c>
      <c r="G5" s="11"/>
      <c r="H5" s="8"/>
      <c r="I5" s="8">
        <f>H5-F5-G5</f>
        <v>-2645</v>
      </c>
    </row>
    <row r="6" spans="1:9" ht="15" thickBot="1">
      <c r="A6" s="5" t="s">
        <v>33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34</v>
      </c>
      <c r="C7" s="18" t="s">
        <v>28</v>
      </c>
      <c r="D7" s="28" t="s">
        <v>24</v>
      </c>
      <c r="E7" s="13">
        <v>950</v>
      </c>
      <c r="F7" s="14"/>
      <c r="G7" s="15"/>
      <c r="H7" s="16"/>
      <c r="I7" s="14"/>
    </row>
    <row r="8" spans="1:9" ht="14.25">
      <c r="A8" s="12">
        <v>1550</v>
      </c>
      <c r="B8" s="23" t="s">
        <v>156</v>
      </c>
      <c r="C8" s="18">
        <v>46</v>
      </c>
      <c r="D8" s="28" t="s">
        <v>24</v>
      </c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950</v>
      </c>
      <c r="F9" s="9">
        <f>E9*1.15</f>
        <v>1092.5</v>
      </c>
      <c r="G9" s="11"/>
      <c r="H9" s="8"/>
      <c r="I9" s="8">
        <f>H9-F9-G9</f>
        <v>-1092.5</v>
      </c>
    </row>
    <row r="10" spans="1:9" ht="15" thickBot="1">
      <c r="A10" s="5" t="s">
        <v>157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92</v>
      </c>
      <c r="C11" s="18" t="s">
        <v>23</v>
      </c>
      <c r="D11" s="28" t="s">
        <v>24</v>
      </c>
      <c r="E11" s="13">
        <v>2050</v>
      </c>
      <c r="F11" s="14"/>
      <c r="G11" s="15"/>
      <c r="H11" s="16"/>
      <c r="I11" s="14"/>
    </row>
    <row r="12" spans="1:9" ht="14.25">
      <c r="A12" s="12"/>
      <c r="B12" s="23" t="s">
        <v>160</v>
      </c>
      <c r="C12" s="18" t="s">
        <v>28</v>
      </c>
      <c r="D12" s="28" t="s">
        <v>24</v>
      </c>
      <c r="E12" s="13">
        <v>3750</v>
      </c>
      <c r="F12" s="14"/>
      <c r="G12" s="15"/>
      <c r="H12" s="16"/>
      <c r="I12" s="14"/>
    </row>
    <row r="13" spans="1:9" ht="14.25">
      <c r="A13" s="7"/>
      <c r="B13" s="24" t="s">
        <v>7</v>
      </c>
      <c r="C13" s="19"/>
      <c r="D13" s="29"/>
      <c r="E13" s="1">
        <f>SUM(E11:E12)</f>
        <v>5800</v>
      </c>
      <c r="F13" s="9">
        <f>E13*1.15</f>
        <v>6669.999999999999</v>
      </c>
      <c r="G13" s="11"/>
      <c r="H13" s="8"/>
      <c r="I13" s="8">
        <f>H13-F13-G13</f>
        <v>-6669.999999999999</v>
      </c>
    </row>
    <row r="14" spans="1:9" ht="15" thickBot="1">
      <c r="A14" s="5" t="s">
        <v>128</v>
      </c>
      <c r="B14" s="22"/>
      <c r="C14" s="17"/>
      <c r="D14" s="27"/>
      <c r="E14" s="5"/>
      <c r="F14" s="5"/>
      <c r="G14" s="10"/>
      <c r="H14" s="5"/>
      <c r="I14" s="6"/>
    </row>
    <row r="15" spans="1:9" ht="15" thickTop="1">
      <c r="A15" s="12"/>
      <c r="B15" s="23" t="s">
        <v>46</v>
      </c>
      <c r="C15" s="18">
        <v>46</v>
      </c>
      <c r="D15" s="28" t="s">
        <v>24</v>
      </c>
      <c r="E15" s="13">
        <v>1750</v>
      </c>
      <c r="F15" s="14"/>
      <c r="G15" s="15"/>
      <c r="H15" s="16"/>
      <c r="I15" s="14"/>
    </row>
    <row r="16" spans="1:9" s="86" customFormat="1" ht="14.25">
      <c r="A16" s="80">
        <v>1850</v>
      </c>
      <c r="B16" s="81" t="s">
        <v>158</v>
      </c>
      <c r="C16" s="82" t="s">
        <v>23</v>
      </c>
      <c r="D16" s="83" t="s">
        <v>24</v>
      </c>
      <c r="E16" s="84">
        <v>0</v>
      </c>
      <c r="F16" s="85"/>
      <c r="G16" s="85"/>
      <c r="H16" s="84"/>
      <c r="I16" s="85"/>
    </row>
    <row r="17" spans="1:9" s="86" customFormat="1" ht="14.25">
      <c r="A17" s="80">
        <v>1750</v>
      </c>
      <c r="B17" s="81" t="s">
        <v>159</v>
      </c>
      <c r="C17" s="82">
        <v>46</v>
      </c>
      <c r="D17" s="83" t="s">
        <v>24</v>
      </c>
      <c r="E17" s="84">
        <v>0</v>
      </c>
      <c r="F17" s="85"/>
      <c r="G17" s="85"/>
      <c r="H17" s="84"/>
      <c r="I17" s="85"/>
    </row>
    <row r="18" spans="1:9" ht="14.25">
      <c r="A18" s="7"/>
      <c r="B18" s="24" t="s">
        <v>7</v>
      </c>
      <c r="C18" s="19"/>
      <c r="D18" s="29"/>
      <c r="E18" s="1">
        <f>SUM(E15:E17)</f>
        <v>1750</v>
      </c>
      <c r="F18" s="9">
        <f>E18*1.15</f>
        <v>2012.4999999999998</v>
      </c>
      <c r="G18" s="11"/>
      <c r="H18" s="8"/>
      <c r="I18" s="8">
        <f>H18-F18-G18</f>
        <v>-2012.4999999999998</v>
      </c>
    </row>
    <row r="19" spans="1:9" ht="15" thickBot="1">
      <c r="A19" s="5" t="s">
        <v>47</v>
      </c>
      <c r="B19" s="22"/>
      <c r="C19" s="17"/>
      <c r="D19" s="27"/>
      <c r="E19" s="5"/>
      <c r="F19" s="5"/>
      <c r="G19" s="10"/>
      <c r="H19" s="5"/>
      <c r="I19" s="6"/>
    </row>
    <row r="20" spans="1:9" ht="15" thickTop="1">
      <c r="A20" s="12"/>
      <c r="B20" s="23" t="s">
        <v>48</v>
      </c>
      <c r="C20" s="18" t="s">
        <v>44</v>
      </c>
      <c r="D20" s="28" t="s">
        <v>24</v>
      </c>
      <c r="E20" s="13">
        <v>1350</v>
      </c>
      <c r="F20" s="14"/>
      <c r="G20" s="15"/>
      <c r="H20" s="16"/>
      <c r="I20" s="14"/>
    </row>
    <row r="21" spans="1:9" ht="14.25">
      <c r="A21" s="12"/>
      <c r="B21" s="23"/>
      <c r="C21" s="18"/>
      <c r="D21" s="28"/>
      <c r="E21" s="13">
        <v>0</v>
      </c>
      <c r="F21" s="14"/>
      <c r="G21" s="15"/>
      <c r="H21" s="16"/>
      <c r="I21" s="14"/>
    </row>
    <row r="22" spans="1:9" ht="14.25">
      <c r="A22" s="7"/>
      <c r="B22" s="24" t="s">
        <v>7</v>
      </c>
      <c r="C22" s="19"/>
      <c r="D22" s="29"/>
      <c r="E22" s="1">
        <f>SUM(E20:E21)</f>
        <v>1350</v>
      </c>
      <c r="F22" s="9">
        <f>E22*1.15</f>
        <v>1552.4999999999998</v>
      </c>
      <c r="G22" s="11"/>
      <c r="H22" s="8"/>
      <c r="I22" s="8">
        <f>H22-F22-G22</f>
        <v>-1552.4999999999998</v>
      </c>
    </row>
    <row r="23" spans="1:9" ht="15" thickBot="1">
      <c r="A23" s="5" t="s">
        <v>161</v>
      </c>
      <c r="B23" s="22"/>
      <c r="C23" s="17"/>
      <c r="D23" s="27"/>
      <c r="E23" s="5"/>
      <c r="F23" s="5"/>
      <c r="G23" s="10"/>
      <c r="H23" s="5"/>
      <c r="I23" s="6"/>
    </row>
    <row r="24" spans="1:9" ht="15" thickTop="1">
      <c r="A24" s="12"/>
      <c r="B24" s="23" t="s">
        <v>162</v>
      </c>
      <c r="C24" s="18">
        <v>44</v>
      </c>
      <c r="D24" s="28" t="s">
        <v>163</v>
      </c>
      <c r="E24" s="13">
        <v>3750</v>
      </c>
      <c r="F24" s="14"/>
      <c r="G24" s="15"/>
      <c r="H24" s="16"/>
      <c r="I24" s="14"/>
    </row>
    <row r="25" spans="1:9" ht="14.25">
      <c r="A25" s="12"/>
      <c r="B25" s="23"/>
      <c r="C25" s="18"/>
      <c r="D25" s="28"/>
      <c r="E25" s="13">
        <v>0</v>
      </c>
      <c r="F25" s="14"/>
      <c r="G25" s="15"/>
      <c r="H25" s="16"/>
      <c r="I25" s="14"/>
    </row>
    <row r="26" spans="1:9" ht="14.25">
      <c r="A26" s="7"/>
      <c r="B26" s="24" t="s">
        <v>7</v>
      </c>
      <c r="C26" s="19"/>
      <c r="D26" s="29"/>
      <c r="E26" s="1">
        <f>SUM(E24:E25)</f>
        <v>3750</v>
      </c>
      <c r="F26" s="9">
        <f>E26*1.15</f>
        <v>4312.5</v>
      </c>
      <c r="G26" s="11"/>
      <c r="H26" s="8"/>
      <c r="I26" s="8">
        <f>H26-F26-G26</f>
        <v>-4312.5</v>
      </c>
    </row>
    <row r="27" spans="1:9" ht="15" thickBot="1">
      <c r="A27" s="5" t="s">
        <v>164</v>
      </c>
      <c r="B27" s="22"/>
      <c r="C27" s="17"/>
      <c r="D27" s="27"/>
      <c r="E27" s="5"/>
      <c r="F27" s="5"/>
      <c r="G27" s="10"/>
      <c r="H27" s="5"/>
      <c r="I27" s="6"/>
    </row>
    <row r="28" spans="1:9" ht="15" thickTop="1">
      <c r="A28" s="12"/>
      <c r="B28" s="23" t="s">
        <v>46</v>
      </c>
      <c r="C28" s="18">
        <v>46</v>
      </c>
      <c r="D28" s="28" t="s">
        <v>165</v>
      </c>
      <c r="E28" s="13">
        <v>1750</v>
      </c>
      <c r="F28" s="14"/>
      <c r="G28" s="15"/>
      <c r="H28" s="16"/>
      <c r="I28" s="14"/>
    </row>
    <row r="29" spans="1:9" ht="14.25">
      <c r="A29" s="12"/>
      <c r="B29" s="23"/>
      <c r="C29" s="18"/>
      <c r="D29" s="28"/>
      <c r="E29" s="13">
        <v>0</v>
      </c>
      <c r="F29" s="14"/>
      <c r="G29" s="15"/>
      <c r="H29" s="16"/>
      <c r="I29" s="14"/>
    </row>
    <row r="30" spans="1:9" ht="14.25">
      <c r="A30" s="7"/>
      <c r="B30" s="24" t="s">
        <v>7</v>
      </c>
      <c r="C30" s="19"/>
      <c r="D30" s="29"/>
      <c r="E30" s="1">
        <f>SUM(E28:E29)</f>
        <v>1750</v>
      </c>
      <c r="F30" s="9">
        <f>E30*1.15</f>
        <v>2012.4999999999998</v>
      </c>
      <c r="G30" s="11"/>
      <c r="H30" s="8"/>
      <c r="I30" s="8">
        <f>H30-F30-G30</f>
        <v>-2012.4999999999998</v>
      </c>
    </row>
    <row r="31" spans="1:9" ht="15" thickBot="1">
      <c r="A31" s="5" t="s">
        <v>166</v>
      </c>
      <c r="B31" s="22"/>
      <c r="C31" s="17"/>
      <c r="D31" s="27"/>
      <c r="E31" s="5"/>
      <c r="F31" s="5"/>
      <c r="G31" s="10"/>
      <c r="H31" s="5"/>
      <c r="I31" s="6"/>
    </row>
    <row r="32" spans="1:9" ht="15" thickTop="1">
      <c r="A32" s="12"/>
      <c r="B32" s="23" t="s">
        <v>34</v>
      </c>
      <c r="C32" s="18" t="s">
        <v>82</v>
      </c>
      <c r="D32" s="28" t="s">
        <v>167</v>
      </c>
      <c r="E32" s="13">
        <v>950</v>
      </c>
      <c r="F32" s="14"/>
      <c r="G32" s="15"/>
      <c r="H32" s="16"/>
      <c r="I32" s="14"/>
    </row>
    <row r="33" spans="1:9" ht="14.25">
      <c r="A33" s="12"/>
      <c r="B33" s="23"/>
      <c r="C33" s="18"/>
      <c r="D33" s="28"/>
      <c r="E33" s="13">
        <v>0</v>
      </c>
      <c r="F33" s="14"/>
      <c r="G33" s="15"/>
      <c r="H33" s="16"/>
      <c r="I33" s="14"/>
    </row>
    <row r="34" spans="1:9" ht="14.25">
      <c r="A34" s="7"/>
      <c r="B34" s="24" t="s">
        <v>7</v>
      </c>
      <c r="C34" s="19"/>
      <c r="D34" s="29"/>
      <c r="E34" s="1">
        <f>SUM(E32:E33)</f>
        <v>950</v>
      </c>
      <c r="F34" s="9">
        <f>E34*1.15</f>
        <v>1092.5</v>
      </c>
      <c r="G34" s="11"/>
      <c r="H34" s="8"/>
      <c r="I34" s="8">
        <f>H34-F34-G34</f>
        <v>-1092.5</v>
      </c>
    </row>
    <row r="35" spans="1:9" ht="15" thickBot="1">
      <c r="A35" s="5" t="s">
        <v>168</v>
      </c>
      <c r="B35" s="22"/>
      <c r="C35" s="17"/>
      <c r="D35" s="27"/>
      <c r="E35" s="5"/>
      <c r="F35" s="5"/>
      <c r="G35" s="10"/>
      <c r="H35" s="5"/>
      <c r="I35" s="6"/>
    </row>
    <row r="36" spans="1:9" ht="15" thickTop="1">
      <c r="A36" s="12"/>
      <c r="B36" s="23" t="s">
        <v>158</v>
      </c>
      <c r="C36" s="18">
        <v>44</v>
      </c>
      <c r="D36" s="28" t="s">
        <v>108</v>
      </c>
      <c r="E36" s="13">
        <v>1850</v>
      </c>
      <c r="F36" s="14"/>
      <c r="G36" s="15"/>
      <c r="H36" s="16"/>
      <c r="I36" s="14"/>
    </row>
    <row r="37" spans="1:9" s="86" customFormat="1" ht="14.25">
      <c r="A37" s="80">
        <v>1750</v>
      </c>
      <c r="B37" s="81" t="s">
        <v>46</v>
      </c>
      <c r="C37" s="82">
        <v>44</v>
      </c>
      <c r="D37" s="83" t="s">
        <v>169</v>
      </c>
      <c r="E37" s="84">
        <v>0</v>
      </c>
      <c r="F37" s="85"/>
      <c r="G37" s="85"/>
      <c r="H37" s="84"/>
      <c r="I37" s="85"/>
    </row>
    <row r="38" spans="1:9" s="86" customFormat="1" ht="14.25">
      <c r="A38" s="80">
        <v>1850</v>
      </c>
      <c r="B38" s="81" t="s">
        <v>68</v>
      </c>
      <c r="C38" s="82">
        <v>44</v>
      </c>
      <c r="D38" s="83" t="s">
        <v>170</v>
      </c>
      <c r="E38" s="84">
        <v>0</v>
      </c>
      <c r="F38" s="85"/>
      <c r="G38" s="85"/>
      <c r="H38" s="84"/>
      <c r="I38" s="85"/>
    </row>
    <row r="39" spans="1:9" s="86" customFormat="1" ht="14.25">
      <c r="A39" s="80">
        <v>1750</v>
      </c>
      <c r="B39" s="81" t="s">
        <v>159</v>
      </c>
      <c r="C39" s="82">
        <v>44</v>
      </c>
      <c r="D39" s="83" t="s">
        <v>171</v>
      </c>
      <c r="E39" s="84">
        <v>0</v>
      </c>
      <c r="F39" s="85"/>
      <c r="G39" s="85"/>
      <c r="H39" s="84"/>
      <c r="I39" s="85"/>
    </row>
    <row r="40" spans="1:9" ht="14.25">
      <c r="A40" s="7"/>
      <c r="B40" s="24" t="s">
        <v>7</v>
      </c>
      <c r="C40" s="19"/>
      <c r="D40" s="29"/>
      <c r="E40" s="1">
        <f>SUM(E36:E39)</f>
        <v>1850</v>
      </c>
      <c r="F40" s="9">
        <f>E40*1.15</f>
        <v>2127.5</v>
      </c>
      <c r="G40" s="11"/>
      <c r="H40" s="8"/>
      <c r="I40" s="8">
        <f>H40-F40-G40</f>
        <v>-2127.5</v>
      </c>
    </row>
    <row r="41" spans="1:9" ht="15" thickBot="1">
      <c r="A41" s="5"/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12"/>
      <c r="B42" s="23"/>
      <c r="C42" s="18"/>
      <c r="D42" s="28"/>
      <c r="E42" s="13">
        <v>0</v>
      </c>
      <c r="F42" s="14"/>
      <c r="G42" s="15"/>
      <c r="H42" s="16"/>
      <c r="I42" s="14"/>
    </row>
    <row r="43" spans="1:9" ht="14.25">
      <c r="A43" s="12"/>
      <c r="B43" s="23"/>
      <c r="C43" s="18"/>
      <c r="D43" s="28"/>
      <c r="E43" s="13">
        <v>0</v>
      </c>
      <c r="F43" s="14"/>
      <c r="G43" s="15"/>
      <c r="H43" s="16"/>
      <c r="I43" s="14"/>
    </row>
    <row r="44" spans="1:9" ht="14.25">
      <c r="A44" s="7"/>
      <c r="B44" s="24" t="s">
        <v>7</v>
      </c>
      <c r="C44" s="19"/>
      <c r="D44" s="29"/>
      <c r="E44" s="1">
        <f>SUM(E42:E43)</f>
        <v>0</v>
      </c>
      <c r="F44" s="9">
        <f>E44*1.15</f>
        <v>0</v>
      </c>
      <c r="G44" s="11"/>
      <c r="H44" s="8"/>
      <c r="I44" s="8">
        <f>H44-F44-G44</f>
        <v>0</v>
      </c>
    </row>
    <row r="45" spans="1:9" ht="15" thickBot="1">
      <c r="A45" s="5"/>
      <c r="B45" s="22"/>
      <c r="C45" s="17"/>
      <c r="D45" s="27"/>
      <c r="E45" s="5"/>
      <c r="F45" s="5"/>
      <c r="G45" s="10"/>
      <c r="H45" s="5"/>
      <c r="I45" s="6"/>
    </row>
    <row r="46" spans="1:9" ht="15" thickTop="1">
      <c r="A46" s="12"/>
      <c r="B46" s="23"/>
      <c r="C46" s="18"/>
      <c r="D46" s="28"/>
      <c r="E46" s="13">
        <v>0</v>
      </c>
      <c r="F46" s="14"/>
      <c r="G46" s="15"/>
      <c r="H46" s="16"/>
      <c r="I46" s="14"/>
    </row>
    <row r="47" spans="1:9" ht="14.25">
      <c r="A47" s="12"/>
      <c r="B47" s="23"/>
      <c r="C47" s="18"/>
      <c r="D47" s="28"/>
      <c r="E47" s="13">
        <v>0</v>
      </c>
      <c r="F47" s="14"/>
      <c r="G47" s="15"/>
      <c r="H47" s="16"/>
      <c r="I47" s="14"/>
    </row>
    <row r="48" spans="1:9" ht="14.25">
      <c r="A48" s="7"/>
      <c r="B48" s="24" t="s">
        <v>7</v>
      </c>
      <c r="C48" s="19"/>
      <c r="D48" s="29"/>
      <c r="E48" s="1">
        <f>SUM(E46:E47)</f>
        <v>0</v>
      </c>
      <c r="F48" s="9">
        <f>E48*1.15</f>
        <v>0</v>
      </c>
      <c r="G48" s="11"/>
      <c r="H48" s="8"/>
      <c r="I48" s="8">
        <f>H48-F48-G48</f>
        <v>0</v>
      </c>
    </row>
    <row r="49" spans="1:9" ht="15" thickBot="1">
      <c r="A49" s="5"/>
      <c r="B49" s="22"/>
      <c r="C49" s="17"/>
      <c r="D49" s="27"/>
      <c r="E49" s="5"/>
      <c r="F49" s="5"/>
      <c r="G49" s="10"/>
      <c r="H49" s="5"/>
      <c r="I49" s="6"/>
    </row>
    <row r="50" spans="1:9" ht="15" thickTop="1">
      <c r="A50" s="12"/>
      <c r="B50" s="23"/>
      <c r="C50" s="18"/>
      <c r="D50" s="28"/>
      <c r="E50" s="13">
        <v>0</v>
      </c>
      <c r="F50" s="14"/>
      <c r="G50" s="15"/>
      <c r="H50" s="16"/>
      <c r="I50" s="14"/>
    </row>
    <row r="51" spans="1:9" ht="14.25">
      <c r="A51" s="12"/>
      <c r="B51" s="23"/>
      <c r="C51" s="18"/>
      <c r="D51" s="28"/>
      <c r="E51" s="13">
        <v>0</v>
      </c>
      <c r="F51" s="14"/>
      <c r="G51" s="15"/>
      <c r="H51" s="16"/>
      <c r="I51" s="14"/>
    </row>
    <row r="52" spans="1:9" ht="14.25">
      <c r="A52" s="7"/>
      <c r="B52" s="24" t="s">
        <v>7</v>
      </c>
      <c r="C52" s="19"/>
      <c r="D52" s="29"/>
      <c r="E52" s="1">
        <f>SUM(E50:E51)</f>
        <v>0</v>
      </c>
      <c r="F52" s="9">
        <f>E52*1.15</f>
        <v>0</v>
      </c>
      <c r="G52" s="11"/>
      <c r="H52" s="8"/>
      <c r="I52" s="8">
        <f>H52-F52-G52</f>
        <v>0</v>
      </c>
    </row>
    <row r="53" spans="1:9" ht="15" thickBot="1">
      <c r="A53" s="5"/>
      <c r="B53" s="22"/>
      <c r="C53" s="17"/>
      <c r="D53" s="27"/>
      <c r="E53" s="5"/>
      <c r="F53" s="5"/>
      <c r="G53" s="10"/>
      <c r="H53" s="5"/>
      <c r="I53" s="6"/>
    </row>
    <row r="54" spans="1:9" ht="15" thickTop="1">
      <c r="A54" s="12"/>
      <c r="B54" s="23"/>
      <c r="C54" s="18"/>
      <c r="D54" s="28"/>
      <c r="E54" s="13">
        <v>0</v>
      </c>
      <c r="F54" s="14"/>
      <c r="G54" s="15"/>
      <c r="H54" s="16"/>
      <c r="I54" s="14"/>
    </row>
    <row r="55" spans="1:9" ht="14.25">
      <c r="A55" s="12"/>
      <c r="B55" s="23"/>
      <c r="C55" s="18"/>
      <c r="D55" s="28"/>
      <c r="E55" s="13">
        <v>0</v>
      </c>
      <c r="F55" s="14"/>
      <c r="G55" s="15"/>
      <c r="H55" s="16"/>
      <c r="I55" s="14"/>
    </row>
    <row r="56" spans="1:9" ht="14.25">
      <c r="A56" s="7"/>
      <c r="B56" s="24" t="s">
        <v>7</v>
      </c>
      <c r="C56" s="19"/>
      <c r="D56" s="29"/>
      <c r="E56" s="1">
        <f>SUM(E54:E55)</f>
        <v>0</v>
      </c>
      <c r="F56" s="9">
        <f>E56*1.15</f>
        <v>0</v>
      </c>
      <c r="G56" s="11"/>
      <c r="H56" s="8"/>
      <c r="I56" s="8">
        <f>H56-F56-G56</f>
        <v>0</v>
      </c>
    </row>
    <row r="57" spans="1:9" ht="15" thickBot="1">
      <c r="A57" s="5"/>
      <c r="B57" s="22"/>
      <c r="C57" s="17"/>
      <c r="D57" s="27"/>
      <c r="E57" s="5"/>
      <c r="F57" s="5"/>
      <c r="G57" s="10"/>
      <c r="H57" s="5"/>
      <c r="I57" s="6"/>
    </row>
    <row r="58" spans="1:9" ht="15" thickTop="1">
      <c r="A58" s="12"/>
      <c r="B58" s="23"/>
      <c r="C58" s="18"/>
      <c r="D58" s="28"/>
      <c r="E58" s="13">
        <v>0</v>
      </c>
      <c r="F58" s="14"/>
      <c r="G58" s="15"/>
      <c r="H58" s="16"/>
      <c r="I58" s="14"/>
    </row>
    <row r="59" spans="1:9" ht="14.25">
      <c r="A59" s="12"/>
      <c r="B59" s="23"/>
      <c r="C59" s="18"/>
      <c r="D59" s="28"/>
      <c r="E59" s="13">
        <v>0</v>
      </c>
      <c r="F59" s="14"/>
      <c r="G59" s="15"/>
      <c r="H59" s="16"/>
      <c r="I59" s="14"/>
    </row>
    <row r="60" spans="1:9" ht="14.25">
      <c r="A60" s="7"/>
      <c r="B60" s="24" t="s">
        <v>7</v>
      </c>
      <c r="C60" s="19"/>
      <c r="D60" s="29"/>
      <c r="E60" s="1">
        <f>SUM(E58:E59)</f>
        <v>0</v>
      </c>
      <c r="F60" s="9">
        <f>E60*1.15</f>
        <v>0</v>
      </c>
      <c r="G60" s="11"/>
      <c r="H60" s="8"/>
      <c r="I60" s="8">
        <f>H60-F60-G60</f>
        <v>0</v>
      </c>
    </row>
    <row r="61" spans="1:9" ht="15" thickBot="1">
      <c r="A61" s="5"/>
      <c r="B61" s="22"/>
      <c r="C61" s="17"/>
      <c r="D61" s="27"/>
      <c r="E61" s="5"/>
      <c r="F61" s="5"/>
      <c r="G61" s="10"/>
      <c r="H61" s="5"/>
      <c r="I61" s="6"/>
    </row>
    <row r="62" spans="1:9" ht="15" thickTop="1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12"/>
      <c r="B63" s="23"/>
      <c r="C63" s="18"/>
      <c r="D63" s="28"/>
      <c r="E63" s="13">
        <v>0</v>
      </c>
      <c r="F63" s="14"/>
      <c r="G63" s="15"/>
      <c r="H63" s="16"/>
      <c r="I63" s="14"/>
    </row>
    <row r="64" spans="1:9" ht="14.25">
      <c r="A64" s="7"/>
      <c r="B64" s="24" t="s">
        <v>7</v>
      </c>
      <c r="C64" s="19"/>
      <c r="D64" s="29"/>
      <c r="E64" s="1">
        <f>SUM(E62:E63)</f>
        <v>0</v>
      </c>
      <c r="F64" s="9">
        <f>E64*1.15</f>
        <v>0</v>
      </c>
      <c r="G64" s="11"/>
      <c r="H64" s="8"/>
      <c r="I64" s="8">
        <f>H64-F64-G64</f>
        <v>0</v>
      </c>
    </row>
    <row r="65" spans="1:9" ht="15" thickBot="1">
      <c r="A65" s="5"/>
      <c r="B65" s="22"/>
      <c r="C65" s="17"/>
      <c r="D65" s="27"/>
      <c r="E65" s="5"/>
      <c r="F65" s="5"/>
      <c r="G65" s="10"/>
      <c r="H65" s="5"/>
      <c r="I65" s="6"/>
    </row>
    <row r="66" spans="1:9" ht="15" thickTop="1">
      <c r="A66" s="12"/>
      <c r="B66" s="23"/>
      <c r="C66" s="18"/>
      <c r="D66" s="28"/>
      <c r="E66" s="13">
        <v>0</v>
      </c>
      <c r="F66" s="14"/>
      <c r="G66" s="15"/>
      <c r="H66" s="16"/>
      <c r="I66" s="14"/>
    </row>
    <row r="67" spans="1:9" ht="14.25">
      <c r="A67" s="12"/>
      <c r="B67" s="23"/>
      <c r="C67" s="18"/>
      <c r="D67" s="28"/>
      <c r="E67" s="13">
        <v>0</v>
      </c>
      <c r="F67" s="14"/>
      <c r="G67" s="15"/>
      <c r="H67" s="16"/>
      <c r="I67" s="14"/>
    </row>
    <row r="68" spans="1:9" ht="14.25">
      <c r="A68" s="7"/>
      <c r="B68" s="24" t="s">
        <v>7</v>
      </c>
      <c r="C68" s="19"/>
      <c r="D68" s="29"/>
      <c r="E68" s="1">
        <f>SUM(E66:E67)</f>
        <v>0</v>
      </c>
      <c r="F68" s="9">
        <f>E68*1.15</f>
        <v>0</v>
      </c>
      <c r="G68" s="11"/>
      <c r="H68" s="8"/>
      <c r="I68" s="8">
        <f>H68-F68-G68</f>
        <v>0</v>
      </c>
    </row>
    <row r="69" spans="1:9" ht="15" thickBot="1">
      <c r="A69" s="5"/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12"/>
      <c r="B70" s="23"/>
      <c r="C70" s="18"/>
      <c r="D70" s="28"/>
      <c r="E70" s="13">
        <v>0</v>
      </c>
      <c r="F70" s="14"/>
      <c r="G70" s="15"/>
      <c r="H70" s="16"/>
      <c r="I70" s="14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0</v>
      </c>
      <c r="F72" s="9">
        <f>E72*1.15</f>
        <v>0</v>
      </c>
      <c r="G72" s="11"/>
      <c r="H72" s="8"/>
      <c r="I72" s="8">
        <f>H72-F72-G72</f>
        <v>0</v>
      </c>
    </row>
    <row r="73" spans="1:9" ht="15" thickBot="1">
      <c r="A73" s="5"/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/>
      <c r="C74" s="18"/>
      <c r="D74" s="28"/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/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12"/>
      <c r="B78" s="23"/>
      <c r="C78" s="18"/>
      <c r="D78" s="28"/>
      <c r="E78" s="13">
        <v>0</v>
      </c>
      <c r="F78" s="14"/>
      <c r="G78" s="15"/>
      <c r="H78" s="16"/>
      <c r="I78" s="14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0</v>
      </c>
      <c r="F80" s="9">
        <f>E80*1.15</f>
        <v>0</v>
      </c>
      <c r="G80" s="11"/>
      <c r="H80" s="8"/>
      <c r="I80" s="8">
        <f>H80-F80-G80</f>
        <v>0</v>
      </c>
    </row>
    <row r="81" spans="1:9" ht="15" thickBot="1">
      <c r="A81" s="5"/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/>
      <c r="C82" s="18"/>
      <c r="D82" s="28"/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/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12"/>
      <c r="B86" s="23"/>
      <c r="C86" s="18"/>
      <c r="D86" s="28"/>
      <c r="E86" s="13">
        <v>0</v>
      </c>
      <c r="F86" s="14"/>
      <c r="G86" s="15"/>
      <c r="H86" s="16"/>
      <c r="I86" s="14"/>
    </row>
    <row r="87" spans="1:9" ht="14.25">
      <c r="A87" s="12"/>
      <c r="B87" s="23"/>
      <c r="C87" s="18"/>
      <c r="D87" s="28"/>
      <c r="E87" s="13">
        <v>0</v>
      </c>
      <c r="F87" s="14"/>
      <c r="G87" s="15"/>
      <c r="H87" s="16"/>
      <c r="I87" s="14"/>
    </row>
    <row r="88" spans="1:9" ht="14.25">
      <c r="A88" s="7"/>
      <c r="B88" s="24" t="s">
        <v>7</v>
      </c>
      <c r="C88" s="19"/>
      <c r="D88" s="29"/>
      <c r="E88" s="1">
        <f>SUM(E86:E87)</f>
        <v>0</v>
      </c>
      <c r="F88" s="9">
        <f>E88*1.15</f>
        <v>0</v>
      </c>
      <c r="G88" s="11"/>
      <c r="H88" s="8"/>
      <c r="I88" s="8">
        <f>H88-F88-G88</f>
        <v>0</v>
      </c>
    </row>
    <row r="89" spans="1:9" ht="15" thickBot="1">
      <c r="A89" s="5"/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12"/>
      <c r="B90" s="23"/>
      <c r="C90" s="18"/>
      <c r="D90" s="28"/>
      <c r="E90" s="13">
        <v>0</v>
      </c>
      <c r="F90" s="14"/>
      <c r="G90" s="15"/>
      <c r="H90" s="16"/>
      <c r="I90" s="14"/>
    </row>
    <row r="91" spans="1:9" ht="14.25">
      <c r="A91" s="12"/>
      <c r="B91" s="23"/>
      <c r="C91" s="18"/>
      <c r="D91" s="28"/>
      <c r="E91" s="13">
        <v>0</v>
      </c>
      <c r="F91" s="14"/>
      <c r="G91" s="15"/>
      <c r="H91" s="16"/>
      <c r="I91" s="14"/>
    </row>
    <row r="92" spans="1:9" ht="14.25">
      <c r="A92" s="7"/>
      <c r="B92" s="24" t="s">
        <v>7</v>
      </c>
      <c r="C92" s="19"/>
      <c r="D92" s="29"/>
      <c r="E92" s="1">
        <f>SUM(E90:E91)</f>
        <v>0</v>
      </c>
      <c r="F92" s="9">
        <f>E92*1.15</f>
        <v>0</v>
      </c>
      <c r="G92" s="11"/>
      <c r="H92" s="8"/>
      <c r="I92" s="8">
        <f>H92-F92-G92</f>
        <v>0</v>
      </c>
    </row>
    <row r="93" spans="1:9" ht="15" thickBot="1">
      <c r="A93" s="5"/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12"/>
      <c r="B94" s="23"/>
      <c r="C94" s="18"/>
      <c r="D94" s="28"/>
      <c r="E94" s="13">
        <v>0</v>
      </c>
      <c r="F94" s="14"/>
      <c r="G94" s="15"/>
      <c r="H94" s="16"/>
      <c r="I94" s="14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0</v>
      </c>
      <c r="F96" s="9">
        <f>E96*1.15</f>
        <v>0</v>
      </c>
      <c r="G96" s="11"/>
      <c r="H96" s="8"/>
      <c r="I96" s="8">
        <f>H96-F96-G96</f>
        <v>0</v>
      </c>
    </row>
    <row r="97" spans="1:9" ht="15" thickBot="1">
      <c r="A97" s="5"/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12"/>
      <c r="B98" s="23"/>
      <c r="C98" s="18"/>
      <c r="D98" s="28"/>
      <c r="E98" s="13">
        <v>0</v>
      </c>
      <c r="F98" s="14"/>
      <c r="G98" s="15"/>
      <c r="H98" s="16"/>
      <c r="I98" s="14"/>
    </row>
    <row r="99" spans="1:9" ht="14.25">
      <c r="A99" s="12"/>
      <c r="B99" s="23"/>
      <c r="C99" s="18"/>
      <c r="D99" s="28"/>
      <c r="E99" s="13">
        <v>0</v>
      </c>
      <c r="F99" s="14"/>
      <c r="G99" s="15"/>
      <c r="H99" s="16"/>
      <c r="I99" s="14"/>
    </row>
    <row r="100" spans="1:9" ht="14.25">
      <c r="A100" s="7"/>
      <c r="B100" s="24" t="s">
        <v>7</v>
      </c>
      <c r="C100" s="19"/>
      <c r="D100" s="29"/>
      <c r="E100" s="1">
        <f>SUM(E98:E99)</f>
        <v>0</v>
      </c>
      <c r="F100" s="9">
        <f>E100*1.15</f>
        <v>0</v>
      </c>
      <c r="G100" s="11"/>
      <c r="H100" s="8"/>
      <c r="I100" s="8">
        <f>H100-F100-G100</f>
        <v>0</v>
      </c>
    </row>
    <row r="101" spans="1:9" ht="15" thickBot="1">
      <c r="A101" s="5"/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/>
      <c r="C102" s="18"/>
      <c r="D102" s="28"/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/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12"/>
      <c r="B106" s="23"/>
      <c r="C106" s="18"/>
      <c r="D106" s="28"/>
      <c r="E106" s="13">
        <v>0</v>
      </c>
      <c r="F106" s="14"/>
      <c r="G106" s="15"/>
      <c r="H106" s="16"/>
      <c r="I106" s="14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0</v>
      </c>
      <c r="F108" s="9">
        <f>E108*1.15</f>
        <v>0</v>
      </c>
      <c r="G108" s="11"/>
      <c r="H108" s="8"/>
      <c r="I108" s="8">
        <f>H108-F108-G108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25">
      <selection activeCell="F33" sqref="F33"/>
    </sheetView>
  </sheetViews>
  <sheetFormatPr defaultColWidth="9.140625" defaultRowHeight="15"/>
  <cols>
    <col min="2" max="2" width="12.00390625" style="31" customWidth="1"/>
    <col min="3" max="3" width="22.28125" style="31" customWidth="1"/>
    <col min="4" max="4" width="16.8515625" style="31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44" t="s">
        <v>11</v>
      </c>
      <c r="C1" s="45" t="s">
        <v>12</v>
      </c>
      <c r="D1" s="45" t="s">
        <v>13</v>
      </c>
      <c r="E1" s="46" t="s">
        <v>14</v>
      </c>
      <c r="F1" s="46" t="s">
        <v>15</v>
      </c>
      <c r="G1" s="47" t="s">
        <v>16</v>
      </c>
      <c r="H1" s="4"/>
    </row>
    <row r="2" spans="2:8" s="4" customFormat="1" ht="14.25">
      <c r="B2" s="37" t="s">
        <v>115</v>
      </c>
      <c r="C2" s="38" t="s">
        <v>116</v>
      </c>
      <c r="D2" s="38"/>
      <c r="E2" s="39"/>
      <c r="F2" s="40" t="s">
        <v>23</v>
      </c>
      <c r="G2" s="41">
        <v>650</v>
      </c>
      <c r="H2" s="12" t="s">
        <v>69</v>
      </c>
    </row>
    <row r="3" spans="2:8" s="4" customFormat="1" ht="14.25">
      <c r="B3" s="37" t="s">
        <v>46</v>
      </c>
      <c r="C3" s="38" t="s">
        <v>108</v>
      </c>
      <c r="D3" s="38" t="s">
        <v>85</v>
      </c>
      <c r="E3" s="39"/>
      <c r="F3" s="58" t="s">
        <v>107</v>
      </c>
      <c r="G3" s="41">
        <v>1750</v>
      </c>
      <c r="H3" s="12" t="s">
        <v>45</v>
      </c>
    </row>
    <row r="4" spans="2:8" s="4" customFormat="1" ht="14.25">
      <c r="B4" s="37" t="s">
        <v>46</v>
      </c>
      <c r="C4" s="38" t="s">
        <v>108</v>
      </c>
      <c r="D4" s="38"/>
      <c r="E4" s="39"/>
      <c r="F4" s="40">
        <v>44</v>
      </c>
      <c r="G4" s="41">
        <v>1750</v>
      </c>
      <c r="H4" s="12" t="s">
        <v>83</v>
      </c>
    </row>
    <row r="5" spans="2:8" s="4" customFormat="1" ht="14.25">
      <c r="B5" s="59" t="s">
        <v>68</v>
      </c>
      <c r="C5" s="60" t="s">
        <v>85</v>
      </c>
      <c r="D5" s="60" t="s">
        <v>132</v>
      </c>
      <c r="E5" s="61"/>
      <c r="F5" s="62">
        <v>50</v>
      </c>
      <c r="G5" s="63">
        <v>1850</v>
      </c>
      <c r="H5" s="12" t="s">
        <v>72</v>
      </c>
    </row>
    <row r="6" spans="2:8" s="4" customFormat="1" ht="14.25">
      <c r="B6" s="59" t="s">
        <v>68</v>
      </c>
      <c r="C6" s="60" t="s">
        <v>85</v>
      </c>
      <c r="D6" s="60" t="s">
        <v>133</v>
      </c>
      <c r="E6" s="61"/>
      <c r="F6" s="62">
        <v>52</v>
      </c>
      <c r="G6" s="63">
        <v>1850</v>
      </c>
      <c r="H6" s="12" t="s">
        <v>73</v>
      </c>
    </row>
    <row r="7" spans="2:8" s="4" customFormat="1" ht="15" thickBot="1">
      <c r="B7" s="64" t="s">
        <v>68</v>
      </c>
      <c r="C7" s="65" t="s">
        <v>122</v>
      </c>
      <c r="D7" s="65"/>
      <c r="E7" s="66"/>
      <c r="F7" s="67">
        <v>44</v>
      </c>
      <c r="G7" s="68">
        <v>1850</v>
      </c>
      <c r="H7" s="12" t="s">
        <v>121</v>
      </c>
    </row>
    <row r="8" spans="2:8" ht="15" thickBot="1">
      <c r="B8" s="32" t="s">
        <v>67</v>
      </c>
      <c r="C8" s="49" t="s">
        <v>108</v>
      </c>
      <c r="D8" s="33"/>
      <c r="E8" s="34"/>
      <c r="F8" s="40">
        <v>52</v>
      </c>
      <c r="G8" s="36">
        <v>1750</v>
      </c>
      <c r="H8" s="12" t="s">
        <v>89</v>
      </c>
    </row>
    <row r="9" spans="2:8" s="4" customFormat="1" ht="15" thickBot="1">
      <c r="B9" s="64" t="s">
        <v>67</v>
      </c>
      <c r="C9" s="69" t="s">
        <v>108</v>
      </c>
      <c r="D9" s="65" t="s">
        <v>24</v>
      </c>
      <c r="E9" s="66"/>
      <c r="F9" s="67">
        <v>46</v>
      </c>
      <c r="G9" s="68">
        <v>1750</v>
      </c>
      <c r="H9" s="12" t="s">
        <v>127</v>
      </c>
    </row>
    <row r="10" spans="2:8" s="4" customFormat="1" ht="14.25">
      <c r="B10" s="64" t="s">
        <v>84</v>
      </c>
      <c r="C10" s="69" t="s">
        <v>85</v>
      </c>
      <c r="D10" s="65"/>
      <c r="E10" s="66"/>
      <c r="F10" s="67" t="s">
        <v>38</v>
      </c>
      <c r="G10" s="68">
        <v>950</v>
      </c>
      <c r="H10" s="12" t="s">
        <v>83</v>
      </c>
    </row>
    <row r="11" spans="2:8" ht="14.25">
      <c r="B11" s="64" t="s">
        <v>75</v>
      </c>
      <c r="C11" s="65" t="s">
        <v>76</v>
      </c>
      <c r="D11" s="65"/>
      <c r="E11" s="66"/>
      <c r="F11" s="67" t="s">
        <v>23</v>
      </c>
      <c r="G11" s="68">
        <v>450</v>
      </c>
      <c r="H11" s="12" t="s">
        <v>74</v>
      </c>
    </row>
    <row r="12" spans="2:8" s="4" customFormat="1" ht="14.25">
      <c r="B12" s="32" t="s">
        <v>145</v>
      </c>
      <c r="C12" s="33" t="s">
        <v>102</v>
      </c>
      <c r="D12" s="33"/>
      <c r="E12" s="34"/>
      <c r="F12" s="35" t="s">
        <v>90</v>
      </c>
      <c r="G12" s="36">
        <v>390</v>
      </c>
      <c r="H12" s="12" t="s">
        <v>72</v>
      </c>
    </row>
    <row r="13" spans="2:8" s="4" customFormat="1" ht="14.25">
      <c r="B13" s="32" t="s">
        <v>34</v>
      </c>
      <c r="C13" s="33" t="s">
        <v>35</v>
      </c>
      <c r="D13" s="33"/>
      <c r="E13" s="34"/>
      <c r="F13" s="35" t="s">
        <v>28</v>
      </c>
      <c r="G13" s="36">
        <v>950</v>
      </c>
      <c r="H13" s="12" t="s">
        <v>33</v>
      </c>
    </row>
    <row r="14" spans="2:8" s="4" customFormat="1" ht="14.25">
      <c r="B14" s="32" t="s">
        <v>120</v>
      </c>
      <c r="C14" s="33" t="s">
        <v>80</v>
      </c>
      <c r="D14" s="33"/>
      <c r="E14" s="34"/>
      <c r="F14" s="35" t="s">
        <v>21</v>
      </c>
      <c r="G14" s="36">
        <v>950</v>
      </c>
      <c r="H14" s="12" t="s">
        <v>72</v>
      </c>
    </row>
    <row r="15" spans="2:8" s="4" customFormat="1" ht="14.25">
      <c r="B15" s="64" t="s">
        <v>86</v>
      </c>
      <c r="C15" s="65" t="s">
        <v>35</v>
      </c>
      <c r="D15" s="65" t="s">
        <v>102</v>
      </c>
      <c r="E15" s="66"/>
      <c r="F15" s="67" t="s">
        <v>23</v>
      </c>
      <c r="G15" s="68">
        <v>550</v>
      </c>
      <c r="H15" s="12" t="s">
        <v>83</v>
      </c>
    </row>
    <row r="16" spans="2:8" s="4" customFormat="1" ht="14.25">
      <c r="B16" s="32" t="s">
        <v>78</v>
      </c>
      <c r="C16" s="33" t="s">
        <v>80</v>
      </c>
      <c r="D16" s="33"/>
      <c r="E16" s="34"/>
      <c r="F16" s="35" t="s">
        <v>44</v>
      </c>
      <c r="G16" s="36">
        <v>950</v>
      </c>
      <c r="H16" s="12" t="s">
        <v>73</v>
      </c>
    </row>
    <row r="17" spans="2:8" s="4" customFormat="1" ht="14.25">
      <c r="B17" s="32" t="s">
        <v>78</v>
      </c>
      <c r="C17" s="33" t="s">
        <v>80</v>
      </c>
      <c r="D17" s="33"/>
      <c r="E17" s="34"/>
      <c r="F17" s="35" t="s">
        <v>21</v>
      </c>
      <c r="G17" s="36">
        <v>950</v>
      </c>
      <c r="H17" s="12" t="s">
        <v>77</v>
      </c>
    </row>
    <row r="18" spans="2:8" s="4" customFormat="1" ht="14.25">
      <c r="B18" s="32" t="s">
        <v>51</v>
      </c>
      <c r="C18" s="33" t="s">
        <v>35</v>
      </c>
      <c r="D18" s="33" t="s">
        <v>109</v>
      </c>
      <c r="E18" s="34"/>
      <c r="F18" s="35" t="s">
        <v>52</v>
      </c>
      <c r="G18" s="36">
        <v>550</v>
      </c>
      <c r="H18" s="12" t="s">
        <v>50</v>
      </c>
    </row>
    <row r="19" spans="2:8" ht="14.25">
      <c r="B19" s="32" t="s">
        <v>113</v>
      </c>
      <c r="C19" s="33" t="s">
        <v>24</v>
      </c>
      <c r="D19" s="33"/>
      <c r="E19" s="34"/>
      <c r="F19" s="35">
        <v>46</v>
      </c>
      <c r="G19" s="36">
        <v>1350</v>
      </c>
      <c r="H19" s="12" t="s">
        <v>127</v>
      </c>
    </row>
    <row r="20" spans="2:8" s="4" customFormat="1" ht="14.25">
      <c r="B20" s="32" t="s">
        <v>94</v>
      </c>
      <c r="C20" s="33" t="s">
        <v>49</v>
      </c>
      <c r="D20" s="33"/>
      <c r="E20" s="34"/>
      <c r="F20" s="35" t="s">
        <v>44</v>
      </c>
      <c r="G20" s="36">
        <v>1350</v>
      </c>
      <c r="H20" s="12" t="s">
        <v>93</v>
      </c>
    </row>
    <row r="21" spans="2:8" ht="14.25">
      <c r="B21" s="64" t="s">
        <v>43</v>
      </c>
      <c r="C21" s="65" t="s">
        <v>106</v>
      </c>
      <c r="D21" s="65" t="s">
        <v>131</v>
      </c>
      <c r="E21" s="66"/>
      <c r="F21" s="67" t="s">
        <v>44</v>
      </c>
      <c r="G21" s="68">
        <v>1150</v>
      </c>
      <c r="H21" s="12" t="s">
        <v>42</v>
      </c>
    </row>
    <row r="22" spans="2:8" s="4" customFormat="1" ht="14.25">
      <c r="B22" s="32" t="s">
        <v>48</v>
      </c>
      <c r="C22" s="33" t="s">
        <v>49</v>
      </c>
      <c r="D22" s="33"/>
      <c r="E22" s="34"/>
      <c r="F22" s="35" t="s">
        <v>44</v>
      </c>
      <c r="G22" s="36">
        <v>1350</v>
      </c>
      <c r="H22" s="12" t="s">
        <v>47</v>
      </c>
    </row>
    <row r="23" spans="2:8" ht="14.25">
      <c r="B23" s="64" t="s">
        <v>48</v>
      </c>
      <c r="C23" s="65" t="s">
        <v>49</v>
      </c>
      <c r="D23" s="65" t="s">
        <v>80</v>
      </c>
      <c r="E23" s="66"/>
      <c r="F23" s="67" t="s">
        <v>38</v>
      </c>
      <c r="G23" s="68">
        <v>1350</v>
      </c>
      <c r="H23" s="12" t="s">
        <v>125</v>
      </c>
    </row>
    <row r="24" spans="2:8" s="4" customFormat="1" ht="14.25">
      <c r="B24" s="64" t="s">
        <v>147</v>
      </c>
      <c r="C24" s="65" t="s">
        <v>80</v>
      </c>
      <c r="D24" s="65"/>
      <c r="E24" s="66"/>
      <c r="F24" s="67" t="s">
        <v>32</v>
      </c>
      <c r="G24" s="68">
        <v>950</v>
      </c>
      <c r="H24" s="12" t="s">
        <v>146</v>
      </c>
    </row>
    <row r="25" spans="2:8" s="4" customFormat="1" ht="14.25">
      <c r="B25" s="64" t="s">
        <v>27</v>
      </c>
      <c r="C25" s="65" t="s">
        <v>29</v>
      </c>
      <c r="D25" s="65"/>
      <c r="E25" s="66">
        <v>2</v>
      </c>
      <c r="F25" s="67" t="s">
        <v>58</v>
      </c>
      <c r="G25" s="68">
        <v>650</v>
      </c>
      <c r="H25" s="12" t="s">
        <v>57</v>
      </c>
    </row>
    <row r="26" spans="2:8" ht="14.25">
      <c r="B26" s="32" t="s">
        <v>27</v>
      </c>
      <c r="C26" s="33" t="s">
        <v>29</v>
      </c>
      <c r="D26" s="33"/>
      <c r="E26" s="34">
        <v>2</v>
      </c>
      <c r="F26" s="35" t="s">
        <v>58</v>
      </c>
      <c r="G26" s="36">
        <v>650</v>
      </c>
      <c r="H26" s="12" t="s">
        <v>117</v>
      </c>
    </row>
    <row r="27" spans="2:8" s="4" customFormat="1" ht="14.25">
      <c r="B27" s="64" t="s">
        <v>27</v>
      </c>
      <c r="C27" s="70" t="s">
        <v>29</v>
      </c>
      <c r="D27" s="70" t="s">
        <v>24</v>
      </c>
      <c r="E27" s="66"/>
      <c r="F27" s="67" t="s">
        <v>58</v>
      </c>
      <c r="G27" s="68">
        <v>650</v>
      </c>
      <c r="H27" s="12" t="s">
        <v>125</v>
      </c>
    </row>
    <row r="28" spans="2:8" s="4" customFormat="1" ht="14.25">
      <c r="B28" s="32" t="s">
        <v>27</v>
      </c>
      <c r="C28" s="33" t="s">
        <v>29</v>
      </c>
      <c r="D28" s="33" t="s">
        <v>24</v>
      </c>
      <c r="E28" s="34"/>
      <c r="F28" s="35" t="s">
        <v>28</v>
      </c>
      <c r="G28" s="36">
        <v>650</v>
      </c>
      <c r="H28" s="12" t="s">
        <v>26</v>
      </c>
    </row>
    <row r="29" spans="2:8" s="4" customFormat="1" ht="14.25">
      <c r="B29" s="32" t="s">
        <v>27</v>
      </c>
      <c r="C29" s="33" t="s">
        <v>29</v>
      </c>
      <c r="D29" s="33"/>
      <c r="E29" s="34"/>
      <c r="F29" s="35" t="s">
        <v>28</v>
      </c>
      <c r="G29" s="36">
        <v>650</v>
      </c>
      <c r="H29" s="50" t="s">
        <v>40</v>
      </c>
    </row>
    <row r="30" spans="2:8" ht="14.25">
      <c r="B30" s="32" t="s">
        <v>27</v>
      </c>
      <c r="C30" s="33" t="s">
        <v>29</v>
      </c>
      <c r="D30" s="33"/>
      <c r="E30" s="34">
        <v>2</v>
      </c>
      <c r="F30" s="35" t="s">
        <v>82</v>
      </c>
      <c r="G30" s="36">
        <v>1300</v>
      </c>
      <c r="H30" s="12" t="s">
        <v>134</v>
      </c>
    </row>
    <row r="31" spans="2:8" s="4" customFormat="1" ht="14.25">
      <c r="B31" s="64" t="s">
        <v>27</v>
      </c>
      <c r="C31" s="65" t="s">
        <v>29</v>
      </c>
      <c r="D31" s="65" t="s">
        <v>24</v>
      </c>
      <c r="E31" s="66">
        <v>2</v>
      </c>
      <c r="F31" s="67" t="s">
        <v>82</v>
      </c>
      <c r="G31" s="68">
        <v>1300</v>
      </c>
      <c r="H31" s="12" t="s">
        <v>135</v>
      </c>
    </row>
    <row r="32" spans="2:8" s="4" customFormat="1" ht="14.25">
      <c r="B32" s="32" t="s">
        <v>129</v>
      </c>
      <c r="C32" s="33" t="s">
        <v>130</v>
      </c>
      <c r="D32" s="33"/>
      <c r="E32" s="34"/>
      <c r="F32" s="35">
        <v>46</v>
      </c>
      <c r="G32" s="36">
        <v>1350</v>
      </c>
      <c r="H32" s="12" t="s">
        <v>128</v>
      </c>
    </row>
    <row r="33" spans="2:8" ht="14.25">
      <c r="B33" s="32" t="s">
        <v>92</v>
      </c>
      <c r="C33" s="33" t="s">
        <v>39</v>
      </c>
      <c r="D33" s="33"/>
      <c r="E33" s="34">
        <v>2</v>
      </c>
      <c r="F33" s="35" t="s">
        <v>23</v>
      </c>
      <c r="G33" s="36">
        <v>4100</v>
      </c>
      <c r="H33" s="12" t="s">
        <v>150</v>
      </c>
    </row>
    <row r="34" spans="2:8" s="4" customFormat="1" ht="14.25">
      <c r="B34" s="64" t="s">
        <v>20</v>
      </c>
      <c r="C34" s="65" t="s">
        <v>103</v>
      </c>
      <c r="D34" s="65" t="s">
        <v>104</v>
      </c>
      <c r="E34" s="66"/>
      <c r="F34" s="67" t="s">
        <v>21</v>
      </c>
      <c r="G34" s="68">
        <v>2150</v>
      </c>
      <c r="H34" s="12" t="s">
        <v>19</v>
      </c>
    </row>
    <row r="35" spans="2:8" ht="14.25">
      <c r="B35" s="64" t="s">
        <v>20</v>
      </c>
      <c r="C35" s="65" t="s">
        <v>24</v>
      </c>
      <c r="D35" s="65"/>
      <c r="E35" s="66"/>
      <c r="F35" s="67" t="s">
        <v>23</v>
      </c>
      <c r="G35" s="68">
        <v>2150</v>
      </c>
      <c r="H35" s="12" t="s">
        <v>22</v>
      </c>
    </row>
    <row r="36" spans="2:8" s="4" customFormat="1" ht="14.25">
      <c r="B36" s="32" t="s">
        <v>20</v>
      </c>
      <c r="C36" s="33" t="s">
        <v>98</v>
      </c>
      <c r="D36" s="33" t="s">
        <v>103</v>
      </c>
      <c r="E36" s="34"/>
      <c r="F36" s="35" t="s">
        <v>38</v>
      </c>
      <c r="G36" s="36">
        <v>2150</v>
      </c>
      <c r="H36" s="12" t="s">
        <v>71</v>
      </c>
    </row>
    <row r="37" spans="2:8" s="4" customFormat="1" ht="14.25">
      <c r="B37" s="32" t="s">
        <v>20</v>
      </c>
      <c r="C37" s="33" t="s">
        <v>24</v>
      </c>
      <c r="D37" s="33"/>
      <c r="E37" s="34"/>
      <c r="F37" s="35" t="s">
        <v>90</v>
      </c>
      <c r="G37" s="36">
        <v>2150</v>
      </c>
      <c r="H37" s="12" t="s">
        <v>118</v>
      </c>
    </row>
    <row r="38" spans="2:8" ht="14.25">
      <c r="B38" s="32" t="s">
        <v>37</v>
      </c>
      <c r="C38" s="33" t="s">
        <v>39</v>
      </c>
      <c r="D38" s="33"/>
      <c r="E38" s="34"/>
      <c r="F38" s="35" t="s">
        <v>38</v>
      </c>
      <c r="G38" s="36">
        <v>1850</v>
      </c>
      <c r="H38" s="51" t="s">
        <v>36</v>
      </c>
    </row>
    <row r="39" spans="1:8" ht="14.25">
      <c r="A39" s="4"/>
      <c r="B39" s="32" t="s">
        <v>37</v>
      </c>
      <c r="C39" s="33" t="s">
        <v>39</v>
      </c>
      <c r="D39" s="33"/>
      <c r="E39" s="34">
        <v>2</v>
      </c>
      <c r="F39" s="35" t="s">
        <v>32</v>
      </c>
      <c r="G39" s="36">
        <v>3700</v>
      </c>
      <c r="H39" s="12" t="s">
        <v>136</v>
      </c>
    </row>
    <row r="40" spans="2:8" s="4" customFormat="1" ht="14.25">
      <c r="B40" s="32" t="s">
        <v>31</v>
      </c>
      <c r="C40" s="42" t="s">
        <v>105</v>
      </c>
      <c r="D40" s="42" t="s">
        <v>61</v>
      </c>
      <c r="E40" s="34"/>
      <c r="F40" s="35" t="s">
        <v>32</v>
      </c>
      <c r="G40" s="36">
        <v>1450</v>
      </c>
      <c r="H40" s="12" t="s">
        <v>30</v>
      </c>
    </row>
    <row r="41" spans="2:8" ht="14.25">
      <c r="B41" s="64" t="s">
        <v>31</v>
      </c>
      <c r="C41" s="65" t="s">
        <v>105</v>
      </c>
      <c r="D41" s="65" t="s">
        <v>61</v>
      </c>
      <c r="E41" s="66"/>
      <c r="F41" s="67" t="s">
        <v>23</v>
      </c>
      <c r="G41" s="68">
        <v>1450</v>
      </c>
      <c r="H41" s="12" t="s">
        <v>81</v>
      </c>
    </row>
    <row r="42" spans="2:8" ht="14.25">
      <c r="B42" s="64" t="s">
        <v>87</v>
      </c>
      <c r="C42" s="65" t="s">
        <v>103</v>
      </c>
      <c r="D42" s="65" t="s">
        <v>112</v>
      </c>
      <c r="E42" s="66"/>
      <c r="F42" s="67" t="s">
        <v>82</v>
      </c>
      <c r="G42" s="68">
        <v>1350</v>
      </c>
      <c r="H42" s="12" t="s">
        <v>73</v>
      </c>
    </row>
    <row r="43" spans="2:8" ht="14.25">
      <c r="B43" s="64" t="s">
        <v>87</v>
      </c>
      <c r="C43" s="65" t="s">
        <v>98</v>
      </c>
      <c r="D43" s="65"/>
      <c r="E43" s="66"/>
      <c r="F43" s="67" t="s">
        <v>82</v>
      </c>
      <c r="G43" s="68">
        <v>1350</v>
      </c>
      <c r="H43" s="12" t="s">
        <v>119</v>
      </c>
    </row>
    <row r="44" spans="2:8" s="4" customFormat="1" ht="14.25">
      <c r="B44" s="64" t="s">
        <v>87</v>
      </c>
      <c r="C44" s="65" t="s">
        <v>112</v>
      </c>
      <c r="D44" s="65" t="s">
        <v>98</v>
      </c>
      <c r="E44" s="66"/>
      <c r="F44" s="67" t="s">
        <v>82</v>
      </c>
      <c r="G44" s="68">
        <v>1350</v>
      </c>
      <c r="H44" s="12" t="s">
        <v>142</v>
      </c>
    </row>
    <row r="45" spans="2:8" s="4" customFormat="1" ht="14.25">
      <c r="B45" s="32" t="s">
        <v>143</v>
      </c>
      <c r="C45" s="33" t="s">
        <v>80</v>
      </c>
      <c r="D45" s="33"/>
      <c r="E45" s="34"/>
      <c r="F45" s="35" t="s">
        <v>28</v>
      </c>
      <c r="G45" s="36">
        <v>1250</v>
      </c>
      <c r="H45" s="12" t="s">
        <v>142</v>
      </c>
    </row>
    <row r="46" spans="2:8" ht="14.25">
      <c r="B46" s="64" t="s">
        <v>95</v>
      </c>
      <c r="C46" s="65" t="s">
        <v>96</v>
      </c>
      <c r="D46" s="65"/>
      <c r="E46" s="66"/>
      <c r="F46" s="67" t="s">
        <v>82</v>
      </c>
      <c r="G46" s="68">
        <v>1550</v>
      </c>
      <c r="H46" s="12" t="s">
        <v>71</v>
      </c>
    </row>
    <row r="47" spans="2:8" s="4" customFormat="1" ht="14.25">
      <c r="B47" s="32" t="s">
        <v>60</v>
      </c>
      <c r="C47" s="33" t="s">
        <v>80</v>
      </c>
      <c r="D47" s="33" t="s">
        <v>24</v>
      </c>
      <c r="E47" s="34"/>
      <c r="F47" s="35" t="s">
        <v>38</v>
      </c>
      <c r="G47" s="36">
        <v>1850</v>
      </c>
      <c r="H47" s="12" t="s">
        <v>59</v>
      </c>
    </row>
    <row r="48" spans="2:8" s="4" customFormat="1" ht="14.25">
      <c r="B48" s="32" t="s">
        <v>140</v>
      </c>
      <c r="C48" s="33" t="s">
        <v>148</v>
      </c>
      <c r="D48" s="33" t="s">
        <v>80</v>
      </c>
      <c r="E48" s="34"/>
      <c r="F48" s="35" t="s">
        <v>44</v>
      </c>
      <c r="G48" s="36">
        <v>950</v>
      </c>
      <c r="H48" s="12" t="s">
        <v>139</v>
      </c>
    </row>
    <row r="49" spans="2:8" s="4" customFormat="1" ht="14.25">
      <c r="B49" s="64" t="s">
        <v>88</v>
      </c>
      <c r="C49" s="65" t="s">
        <v>91</v>
      </c>
      <c r="D49" s="65" t="s">
        <v>24</v>
      </c>
      <c r="E49" s="66">
        <v>2</v>
      </c>
      <c r="F49" s="67" t="s">
        <v>21</v>
      </c>
      <c r="G49" s="68">
        <v>1100</v>
      </c>
      <c r="H49" s="12" t="s">
        <v>149</v>
      </c>
    </row>
    <row r="50" spans="2:8" ht="14.25">
      <c r="B50" s="64" t="s">
        <v>88</v>
      </c>
      <c r="C50" s="65" t="s">
        <v>91</v>
      </c>
      <c r="D50" s="65"/>
      <c r="E50" s="66"/>
      <c r="F50" s="67" t="s">
        <v>90</v>
      </c>
      <c r="G50" s="71">
        <v>550</v>
      </c>
      <c r="H50" s="12" t="s">
        <v>89</v>
      </c>
    </row>
    <row r="51" spans="2:8" s="4" customFormat="1" ht="15" thickBot="1">
      <c r="B51" s="32" t="s">
        <v>79</v>
      </c>
      <c r="C51" s="52" t="s">
        <v>24</v>
      </c>
      <c r="D51" s="52"/>
      <c r="E51" s="53"/>
      <c r="F51" s="54">
        <v>50</v>
      </c>
      <c r="G51" s="55">
        <v>950</v>
      </c>
      <c r="H51" s="12" t="s">
        <v>77</v>
      </c>
    </row>
    <row r="52" spans="2:8" ht="15" thickBot="1">
      <c r="B52" s="64" t="s">
        <v>54</v>
      </c>
      <c r="C52" s="72" t="s">
        <v>110</v>
      </c>
      <c r="D52" s="72" t="s">
        <v>111</v>
      </c>
      <c r="E52" s="73"/>
      <c r="F52" s="74">
        <v>54</v>
      </c>
      <c r="G52" s="75">
        <v>2800</v>
      </c>
      <c r="H52" s="12" t="s">
        <v>53</v>
      </c>
    </row>
    <row r="53" spans="2:8" ht="14.25">
      <c r="B53" s="32" t="s">
        <v>100</v>
      </c>
      <c r="C53" s="33" t="s">
        <v>101</v>
      </c>
      <c r="D53" s="33" t="s">
        <v>102</v>
      </c>
      <c r="E53" s="34"/>
      <c r="F53" s="35">
        <v>46</v>
      </c>
      <c r="G53" s="36">
        <v>950</v>
      </c>
      <c r="H53" s="12" t="s">
        <v>18</v>
      </c>
    </row>
    <row r="54" spans="2:8" ht="14.25">
      <c r="B54" s="37" t="s">
        <v>56</v>
      </c>
      <c r="C54" s="38" t="s">
        <v>24</v>
      </c>
      <c r="D54" s="38"/>
      <c r="E54" s="39"/>
      <c r="F54" s="40">
        <v>46</v>
      </c>
      <c r="G54" s="41">
        <v>950</v>
      </c>
      <c r="H54" s="12" t="s">
        <v>55</v>
      </c>
    </row>
    <row r="55" spans="2:8" ht="14.25">
      <c r="B55" s="37" t="s">
        <v>65</v>
      </c>
      <c r="C55" s="38" t="s">
        <v>66</v>
      </c>
      <c r="D55" s="38"/>
      <c r="E55" s="39"/>
      <c r="F55" s="40">
        <v>48</v>
      </c>
      <c r="G55" s="41">
        <v>450</v>
      </c>
      <c r="H55" s="12" t="s">
        <v>62</v>
      </c>
    </row>
    <row r="56" spans="2:8" ht="14.25">
      <c r="B56" s="59" t="s">
        <v>97</v>
      </c>
      <c r="C56" s="60" t="s">
        <v>98</v>
      </c>
      <c r="D56" s="60" t="s">
        <v>99</v>
      </c>
      <c r="E56" s="61"/>
      <c r="F56" s="62">
        <v>46</v>
      </c>
      <c r="G56" s="63">
        <v>3650</v>
      </c>
      <c r="H56" s="12" t="s">
        <v>17</v>
      </c>
    </row>
    <row r="57" spans="2:8" ht="14.25">
      <c r="B57" s="59" t="s">
        <v>63</v>
      </c>
      <c r="C57" s="60" t="s">
        <v>64</v>
      </c>
      <c r="D57" s="60"/>
      <c r="E57" s="61">
        <v>2</v>
      </c>
      <c r="F57" s="62">
        <v>48</v>
      </c>
      <c r="G57" s="63">
        <v>4400</v>
      </c>
      <c r="H57" s="12" t="s">
        <v>137</v>
      </c>
    </row>
    <row r="58" spans="1:8" ht="14.25">
      <c r="A58" s="4"/>
      <c r="B58" s="32" t="s">
        <v>70</v>
      </c>
      <c r="C58" s="33" t="s">
        <v>64</v>
      </c>
      <c r="D58" s="33"/>
      <c r="E58" s="34">
        <v>2</v>
      </c>
      <c r="F58" s="35">
        <v>52</v>
      </c>
      <c r="G58" s="36">
        <v>4400</v>
      </c>
      <c r="H58" s="12" t="s">
        <v>138</v>
      </c>
    </row>
    <row r="59" spans="2:8" ht="14.25">
      <c r="B59" s="32"/>
      <c r="C59" s="38"/>
      <c r="D59" s="33"/>
      <c r="E59" s="34"/>
      <c r="F59" s="35"/>
      <c r="G59" s="36"/>
      <c r="H59" s="12"/>
    </row>
    <row r="60" spans="2:8" ht="14.25">
      <c r="B60" s="56"/>
      <c r="C60" s="56"/>
      <c r="D60" s="56"/>
      <c r="E60" s="12"/>
      <c r="F60" s="12"/>
      <c r="G60" s="12"/>
      <c r="H60" s="12"/>
    </row>
    <row r="61" spans="2:8" ht="14.25">
      <c r="B61" s="56"/>
      <c r="C61" s="56"/>
      <c r="D61" s="56"/>
      <c r="E61" s="12"/>
      <c r="F61" s="12"/>
      <c r="G61" s="12">
        <f>SUM(G2:G60)</f>
        <v>85590</v>
      </c>
      <c r="H61" s="12"/>
    </row>
    <row r="62" spans="2:8" ht="14.25">
      <c r="B62" s="56"/>
      <c r="C62" s="56"/>
      <c r="D62" s="56"/>
      <c r="E62" s="12"/>
      <c r="F62" s="12">
        <f>G57+G56+G52+G50+G49+G46+G44+G43+G42+G41+G35+G34+G31+G27+G24+G23+G21+G15+G11+G10+G9+G7+G6+G5+G66+G71+G72+G73+G25</f>
        <v>45150</v>
      </c>
      <c r="G62" s="12"/>
      <c r="H62" s="12"/>
    </row>
    <row r="63" spans="2:8" ht="15" thickBot="1">
      <c r="B63" s="56"/>
      <c r="C63" s="56"/>
      <c r="D63" s="56"/>
      <c r="E63" s="57"/>
      <c r="F63" s="12"/>
      <c r="G63" s="12"/>
      <c r="H63" s="12"/>
    </row>
    <row r="64" spans="2:8" ht="15" thickBot="1">
      <c r="B64" s="32" t="s">
        <v>67</v>
      </c>
      <c r="C64" s="49" t="s">
        <v>108</v>
      </c>
      <c r="D64" s="33" t="s">
        <v>151</v>
      </c>
      <c r="E64" s="34"/>
      <c r="F64" s="35">
        <v>48</v>
      </c>
      <c r="G64" s="36">
        <v>1750</v>
      </c>
      <c r="H64" s="12" t="s">
        <v>36</v>
      </c>
    </row>
    <row r="65" spans="2:8" ht="14.25">
      <c r="B65" s="32" t="s">
        <v>27</v>
      </c>
      <c r="C65" s="49" t="s">
        <v>41</v>
      </c>
      <c r="D65" s="33"/>
      <c r="E65" s="34"/>
      <c r="F65" s="35" t="s">
        <v>82</v>
      </c>
      <c r="G65" s="36">
        <v>650</v>
      </c>
      <c r="H65" s="12" t="s">
        <v>40</v>
      </c>
    </row>
    <row r="66" spans="2:8" ht="15" thickBot="1">
      <c r="B66" s="76" t="s">
        <v>31</v>
      </c>
      <c r="C66" s="77" t="s">
        <v>61</v>
      </c>
      <c r="D66" s="77"/>
      <c r="E66" s="78"/>
      <c r="F66" s="79" t="s">
        <v>38</v>
      </c>
      <c r="G66" s="71">
        <v>1450</v>
      </c>
      <c r="H66" s="12" t="s">
        <v>59</v>
      </c>
    </row>
    <row r="67" spans="2:8" ht="15" thickBot="1">
      <c r="B67" s="32" t="s">
        <v>113</v>
      </c>
      <c r="C67" s="49" t="s">
        <v>114</v>
      </c>
      <c r="D67" s="33"/>
      <c r="E67" s="34"/>
      <c r="F67" s="35">
        <v>44</v>
      </c>
      <c r="G67" s="36">
        <v>1350</v>
      </c>
      <c r="H67" s="12" t="s">
        <v>83</v>
      </c>
    </row>
    <row r="68" spans="2:8" s="4" customFormat="1" ht="15" thickBot="1">
      <c r="B68" s="32" t="s">
        <v>25</v>
      </c>
      <c r="C68" s="49" t="s">
        <v>24</v>
      </c>
      <c r="D68" s="33"/>
      <c r="E68" s="34"/>
      <c r="F68" s="35" t="s">
        <v>90</v>
      </c>
      <c r="G68" s="36">
        <v>2350</v>
      </c>
      <c r="H68" s="48" t="s">
        <v>118</v>
      </c>
    </row>
    <row r="69" spans="2:8" ht="14.25">
      <c r="B69" s="32" t="s">
        <v>92</v>
      </c>
      <c r="C69" s="49" t="s">
        <v>124</v>
      </c>
      <c r="D69" s="33"/>
      <c r="E69" s="34"/>
      <c r="F69" s="35" t="s">
        <v>23</v>
      </c>
      <c r="G69" s="36">
        <v>2050</v>
      </c>
      <c r="H69" s="12" t="s">
        <v>123</v>
      </c>
    </row>
    <row r="70" spans="2:8" ht="15" thickBot="1">
      <c r="B70" s="32" t="s">
        <v>48</v>
      </c>
      <c r="C70" s="33" t="s">
        <v>49</v>
      </c>
      <c r="D70" s="33"/>
      <c r="E70" s="34"/>
      <c r="F70" s="35" t="s">
        <v>32</v>
      </c>
      <c r="G70" s="36">
        <v>1350</v>
      </c>
      <c r="H70" s="12" t="s">
        <v>126</v>
      </c>
    </row>
    <row r="71" spans="2:8" ht="15" thickBot="1">
      <c r="B71" s="64" t="s">
        <v>141</v>
      </c>
      <c r="C71" s="69" t="s">
        <v>148</v>
      </c>
      <c r="D71" s="65" t="s">
        <v>80</v>
      </c>
      <c r="E71" s="66"/>
      <c r="F71" s="67" t="s">
        <v>44</v>
      </c>
      <c r="G71" s="68">
        <v>950</v>
      </c>
      <c r="H71" s="12" t="s">
        <v>139</v>
      </c>
    </row>
    <row r="72" spans="2:8" ht="14.25">
      <c r="B72" s="64" t="s">
        <v>144</v>
      </c>
      <c r="C72" s="69" t="s">
        <v>152</v>
      </c>
      <c r="D72" s="65"/>
      <c r="E72" s="66"/>
      <c r="F72" s="67" t="s">
        <v>28</v>
      </c>
      <c r="G72" s="68">
        <v>1450</v>
      </c>
      <c r="H72" s="12" t="s">
        <v>142</v>
      </c>
    </row>
    <row r="73" spans="2:8" ht="14.25">
      <c r="B73" s="64" t="s">
        <v>153</v>
      </c>
      <c r="C73" s="65" t="s">
        <v>98</v>
      </c>
      <c r="D73" s="65" t="s">
        <v>154</v>
      </c>
      <c r="E73" s="66"/>
      <c r="F73" s="67" t="s">
        <v>21</v>
      </c>
      <c r="G73" s="68">
        <v>2150</v>
      </c>
      <c r="H73" s="12" t="s">
        <v>71</v>
      </c>
    </row>
    <row r="74" spans="2:8" ht="14.25">
      <c r="B74" s="56"/>
      <c r="C74" s="56"/>
      <c r="D74" s="56"/>
      <c r="E74" s="12"/>
      <c r="F74" s="12"/>
      <c r="G74" s="12"/>
      <c r="H74" s="1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2010-09-20T08:23:50Z</dcterms:modified>
  <cp:category/>
  <cp:version/>
  <cp:contentType/>
  <cp:contentStatus/>
</cp:coreProperties>
</file>