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<sst xmlns="http://schemas.openxmlformats.org/spreadsheetml/2006/main" count="621" uniqueCount="198">
  <si>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</si>
  <si>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</si>
  <si>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</si>
  <si>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</si>
  <si>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</si>
  <si>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</si>
  <si>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</si>
  <si>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</si>
  <si>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</si>
  <si>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</si>
  <si>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</si>
  <si>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</si>
  <si>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</si>
  <si>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</si>
  <si>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</si>
  <si>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</si>
  <si>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</si>
  <si>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</si>
  <si>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</si>
  <si>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</si>
  <si>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</si>
  <si>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</si>
  <si>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</si>
  <si>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</si>
  <si>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</si>
  <si>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</si>
  <si>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</si>
  <si>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</si>
  <si>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</si>
  <si>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</si>
  <si>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</si>
  <si>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</si>
  <si>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</si>
  <si>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</si>
  <si>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</si>
  <si>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</si>
  <si>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</si>
  <si>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</si>
  <si>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</si>
  <si>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</si>
  <si>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</si>
  <si>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</si>
  <si>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</si>
  <si>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</si>
  <si>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</si>
  <si>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</si>
  <si>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</si>
  <si>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</si>
  <si>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</si>
  <si>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</si>
  <si>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</si>
  <si>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</si>
  <si>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</si>
  <si>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</si>
  <si>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</si>
  <si>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</si>
  <si>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</si>
  <si>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</si>
  <si>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</si>
  <si>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</si>
  <si>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</si>
  <si>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</si>
  <si>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</si>
  <si>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</si>
  <si>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</si>
  <si>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</si>
  <si>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</si>
  <si>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</si>
  <si>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</si>
  <si>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</si>
  <si>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</si>
  <si>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</si>
  <si>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</si>
  <si>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</si>
  <si>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</si>
  <si>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</si>
  <si>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</si>
  <si>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</si>
  <si>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</si>
  <si>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</si>
  <si>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</si>
  <si>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</si>
  <si>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</si>
  <si>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</si>
  <si>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</si>
  <si>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</si>
  <si>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</si>
  <si>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</si>
  <si>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</si>
  <si>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</si>
  <si>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</si>
  <si>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</si>
  <si>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</si>
  <si>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</si>
  <si>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</si>
  <si>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</si>
  <si>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</si>
  <si>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</si>
  <si>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</si>
  <si>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</si>
  <si>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</si>
  <si>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</si>
  <si>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</si>
  <si>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</si>
  <si>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</si>
  <si>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</si>
  <si>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</si>
  <si>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</si>
  <si>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</si>
  <si>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</si>
  <si>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</si>
  <si>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</si>
  <si>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</si>
  <si>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</si>
  <si>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</si>
  <si>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</si>
  <si>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</si>
  <si>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</si>
  <si>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</si>
  <si>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</si>
  <si>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</si>
  <si>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</si>
  <si>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</si>
  <si>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</si>
  <si>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</si>
  <si>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</si>
  <si>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</si>
  <si>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</si>
  <si>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</si>
  <si>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</si>
  <si>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</si>
  <si>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</si>
  <si>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</si>
  <si>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</si>
  <si>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</si>
  <si>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</si>
  <si>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</si>
  <si>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</si>
  <si>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</si>
  <si>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</si>
  <si>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</si>
  <si>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</si>
  <si>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</si>
  <si>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</si>
  <si>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</si>
  <si>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</si>
  <si>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</si>
  <si>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</si>
  <si>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</si>
  <si>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</si>
  <si>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</si>
  <si>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</si>
  <si>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</si>
  <si>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</si>
  <si>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</si>
  <si>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</si>
  <si>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</si>
  <si>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</si>
  <si>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</si>
  <si>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</si>
  <si>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</si>
  <si>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</si>
  <si>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</si>
  <si>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</si>
  <si>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</si>
  <si>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</si>
  <si>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</si>
  <si>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</si>
  <si>
    <t>R3(А09)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</si>
  <si>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</si>
  <si>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</si>
  <si>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</si>
  <si>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</si>
  <si>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</si>
  <si>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</si>
  <si>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</si>
  <si>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</si>
  <si>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</si>
  <si>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</si>
  <si>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</si>
  <si>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С103(А09)</t>
  </si>
  <si>
    <t>Ирина(Владимировна)</t>
  </si>
  <si>
    <t>0832</t>
  </si>
  <si>
    <t>0849</t>
  </si>
  <si>
    <t>C300</t>
  </si>
  <si>
    <t>Н2(Н40)</t>
  </si>
  <si>
    <t>0717-2</t>
  </si>
  <si>
    <t>MiLina</t>
  </si>
  <si>
    <t>0746</t>
  </si>
  <si>
    <t>С103</t>
  </si>
  <si>
    <t>Sophi</t>
  </si>
  <si>
    <t>Н32(А09)</t>
  </si>
  <si>
    <t>Сарита Sophi</t>
  </si>
  <si>
    <t>ЮММИ  moroz</t>
  </si>
  <si>
    <t>S4</t>
  </si>
  <si>
    <t>С300</t>
  </si>
  <si>
    <t xml:space="preserve">0765 </t>
  </si>
  <si>
    <t>Н43 любой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</si>
</sst>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21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1" fillId="34" borderId="0" xfId="0" applyFont="1" applyFill="1" applyAlignment="1">
      <alignment horizontal="center"/>
    </xf>
    <xf numFmtId="49" fontId="21" fillId="34" borderId="0" xfId="0" applyNumberFormat="1" applyFont="1" applyFill="1" applyAlignment="1">
      <alignment horizontal="center"/>
    </xf>
    <xf numFmtId="164" fontId="21" fillId="34" borderId="0" xfId="0" applyNumberFormat="1" applyFont="1" applyFill="1" applyAlignment="1">
      <alignment/>
    </xf>
    <xf numFmtId="8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08" sqref="E208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3">
        <f>E5+E9+E13+E17+E21+E25+E29+E34+E38+E42+E46+E50+E54+E58+E62+E66+E70+E74+E78+E83+E89+E94+E98+E102+E108+E112+E120+E124+E128+E132+E136+E140+E146+E150+E154+E158+E162+E166+E172+E176+E180+E184+E188+E192+E197+E201+E205</f>
        <v>45150</v>
      </c>
    </row>
    <row r="3" spans="1:9" s="4" customFormat="1" ht="15" thickTop="1">
      <c r="A3" s="97"/>
      <c r="B3" s="98" t="s">
        <v>18</v>
      </c>
      <c r="C3" s="99">
        <v>46</v>
      </c>
      <c r="D3" s="100" t="s">
        <v>19</v>
      </c>
      <c r="E3" s="101">
        <v>3650</v>
      </c>
      <c r="F3" s="102"/>
      <c r="G3" s="96"/>
      <c r="H3" s="103"/>
      <c r="I3" s="102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97"/>
      <c r="B11" s="98" t="s">
        <v>23</v>
      </c>
      <c r="C11" s="99" t="s">
        <v>25</v>
      </c>
      <c r="D11" s="100" t="s">
        <v>24</v>
      </c>
      <c r="E11" s="101">
        <v>2150</v>
      </c>
      <c r="F11" s="102"/>
      <c r="G11" s="96"/>
      <c r="H11" s="103"/>
      <c r="I11" s="102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97" t="s">
        <v>146</v>
      </c>
      <c r="B15" s="98" t="s">
        <v>23</v>
      </c>
      <c r="C15" s="99" t="s">
        <v>27</v>
      </c>
      <c r="D15" s="100" t="s">
        <v>28</v>
      </c>
      <c r="E15" s="101">
        <v>2150</v>
      </c>
      <c r="F15" s="102"/>
      <c r="G15" s="96"/>
      <c r="H15" s="103"/>
      <c r="I15" s="102"/>
    </row>
    <row r="16" spans="1:9" s="64" customFormat="1" ht="14.25">
      <c r="A16" s="58">
        <v>2350</v>
      </c>
      <c r="B16" s="59" t="s">
        <v>29</v>
      </c>
      <c r="C16" s="60" t="s">
        <v>27</v>
      </c>
      <c r="D16" s="61" t="s">
        <v>28</v>
      </c>
      <c r="E16" s="62">
        <v>0</v>
      </c>
      <c r="F16" s="63"/>
      <c r="G16" s="63"/>
      <c r="H16" s="62"/>
      <c r="I16" s="63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0</v>
      </c>
      <c r="F21" s="9">
        <f>E21*1.15</f>
        <v>0</v>
      </c>
      <c r="G21" s="11"/>
      <c r="H21" s="8"/>
      <c r="I21" s="8">
        <f>H21-F21-G21</f>
        <v>0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0</v>
      </c>
      <c r="F25" s="9">
        <f>E25*1.15</f>
        <v>0</v>
      </c>
      <c r="G25" s="11"/>
      <c r="H25" s="8"/>
      <c r="I25" s="8">
        <f>H25-F25-G25</f>
        <v>0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0</v>
      </c>
      <c r="F29" s="9">
        <f>E29*1.15</f>
        <v>0</v>
      </c>
      <c r="G29" s="11"/>
      <c r="H29" s="8"/>
      <c r="I29" s="8">
        <f>H29-F29-G29</f>
        <v>0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0</v>
      </c>
      <c r="F31" s="14"/>
      <c r="G31" s="15"/>
      <c r="H31" s="16"/>
      <c r="I31" s="14"/>
    </row>
    <row r="32" spans="1:9" s="64" customFormat="1" ht="14.25">
      <c r="A32" s="58">
        <v>1750</v>
      </c>
      <c r="B32" s="59" t="s">
        <v>79</v>
      </c>
      <c r="C32" s="60">
        <v>48</v>
      </c>
      <c r="D32" s="61" t="s">
        <v>81</v>
      </c>
      <c r="E32" s="62">
        <v>0</v>
      </c>
      <c r="F32" s="63"/>
      <c r="G32" s="63"/>
      <c r="H32" s="62"/>
      <c r="I32" s="63"/>
    </row>
    <row r="33" spans="1:9" s="64" customFormat="1" ht="14.25">
      <c r="A33" s="58">
        <v>1850</v>
      </c>
      <c r="B33" s="59" t="s">
        <v>80</v>
      </c>
      <c r="C33" s="60">
        <v>48</v>
      </c>
      <c r="D33" s="61" t="s">
        <v>82</v>
      </c>
      <c r="E33" s="62">
        <v>0</v>
      </c>
      <c r="F33" s="63"/>
      <c r="G33" s="63"/>
      <c r="H33" s="62"/>
      <c r="I33" s="63"/>
    </row>
    <row r="34" spans="1:9" ht="14.25">
      <c r="A34" s="7"/>
      <c r="B34" s="24" t="s">
        <v>7</v>
      </c>
      <c r="C34" s="19"/>
      <c r="D34" s="29"/>
      <c r="E34" s="1">
        <f>SUM(E31:E33)</f>
        <v>0</v>
      </c>
      <c r="F34" s="9">
        <f>E34*1.15</f>
        <v>0</v>
      </c>
      <c r="G34" s="11"/>
      <c r="H34" s="8"/>
      <c r="I34" s="8">
        <f>H34-F34-G34</f>
        <v>0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0</v>
      </c>
      <c r="F36" s="14"/>
      <c r="G36" s="15"/>
      <c r="H36" s="16"/>
      <c r="I36" s="14"/>
    </row>
    <row r="37" spans="1:9" s="64" customFormat="1" ht="14.25">
      <c r="A37" s="58">
        <v>650</v>
      </c>
      <c r="B37" s="59" t="s">
        <v>31</v>
      </c>
      <c r="C37" s="60" t="s">
        <v>47</v>
      </c>
      <c r="D37" s="61" t="s">
        <v>48</v>
      </c>
      <c r="E37" s="62">
        <v>0</v>
      </c>
      <c r="F37" s="63"/>
      <c r="G37" s="63"/>
      <c r="H37" s="62"/>
      <c r="I37" s="63"/>
    </row>
    <row r="38" spans="1:9" ht="14.25">
      <c r="A38" s="7"/>
      <c r="B38" s="24" t="s">
        <v>7</v>
      </c>
      <c r="C38" s="19"/>
      <c r="D38" s="29"/>
      <c r="E38" s="1">
        <f>SUM(E36:E37)</f>
        <v>0</v>
      </c>
      <c r="F38" s="9">
        <f>E38*1.15</f>
        <v>0</v>
      </c>
      <c r="G38" s="11"/>
      <c r="H38" s="8"/>
      <c r="I38" s="8">
        <f>H38-F38-G38</f>
        <v>0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97"/>
      <c r="B40" s="98" t="s">
        <v>50</v>
      </c>
      <c r="C40" s="99" t="s">
        <v>51</v>
      </c>
      <c r="D40" s="100" t="s">
        <v>52</v>
      </c>
      <c r="E40" s="101">
        <v>1150</v>
      </c>
      <c r="F40" s="102"/>
      <c r="G40" s="96"/>
      <c r="H40" s="103"/>
      <c r="I40" s="102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/>
      <c r="I42" s="8">
        <f>H42-F42-G42</f>
        <v>-1322.5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0</v>
      </c>
      <c r="F46" s="9">
        <f>E46*1.15</f>
        <v>0</v>
      </c>
      <c r="G46" s="11"/>
      <c r="H46" s="8"/>
      <c r="I46" s="8">
        <f>H46-F46-G46</f>
        <v>0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 t="s">
        <v>51</v>
      </c>
      <c r="D48" s="28" t="s">
        <v>58</v>
      </c>
      <c r="E48" s="13">
        <v>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0</v>
      </c>
      <c r="F50" s="9">
        <f>E50*1.15</f>
        <v>0</v>
      </c>
      <c r="G50" s="11"/>
      <c r="H50" s="8"/>
      <c r="I50" s="8">
        <f>H50-F50-G50</f>
        <v>0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0</v>
      </c>
      <c r="F54" s="9">
        <f>E54*1.15</f>
        <v>0</v>
      </c>
      <c r="G54" s="11"/>
      <c r="H54" s="8"/>
      <c r="I54" s="8">
        <f>H54-F54-G54</f>
        <v>0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97"/>
      <c r="B56" s="98" t="s">
        <v>64</v>
      </c>
      <c r="C56" s="99">
        <v>54</v>
      </c>
      <c r="D56" s="100" t="s">
        <v>65</v>
      </c>
      <c r="E56" s="101">
        <v>2800</v>
      </c>
      <c r="F56" s="102"/>
      <c r="G56" s="96"/>
      <c r="H56" s="103"/>
      <c r="I56" s="102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/>
      <c r="I58" s="8">
        <f>H58-F58-G58</f>
        <v>-3219.9999999999995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>
        <v>46</v>
      </c>
      <c r="D60" s="28" t="s">
        <v>28</v>
      </c>
      <c r="E60" s="13">
        <v>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0</v>
      </c>
      <c r="F62" s="9">
        <f>E62*1.15</f>
        <v>0</v>
      </c>
      <c r="G62" s="11"/>
      <c r="H62" s="8"/>
      <c r="I62" s="8">
        <f>H62-F62-G62</f>
        <v>0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97"/>
      <c r="B64" s="98" t="s">
        <v>31</v>
      </c>
      <c r="C64" s="99" t="s">
        <v>69</v>
      </c>
      <c r="D64" s="100" t="s">
        <v>33</v>
      </c>
      <c r="E64" s="101">
        <v>650</v>
      </c>
      <c r="F64" s="102"/>
      <c r="G64" s="96"/>
      <c r="H64" s="103"/>
      <c r="I64" s="102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/>
      <c r="I66" s="8">
        <f>H66-F66-G66</f>
        <v>-747.4999999999999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0</v>
      </c>
      <c r="F68" s="14"/>
      <c r="G68" s="15"/>
      <c r="H68" s="16"/>
      <c r="I68" s="14"/>
    </row>
    <row r="69" spans="1:9" s="64" customFormat="1" ht="14.25">
      <c r="A69" s="108"/>
      <c r="B69" s="109" t="s">
        <v>36</v>
      </c>
      <c r="C69" s="110" t="s">
        <v>44</v>
      </c>
      <c r="D69" s="111" t="s">
        <v>73</v>
      </c>
      <c r="E69" s="112">
        <v>1450</v>
      </c>
      <c r="F69" s="113"/>
      <c r="G69" s="113"/>
      <c r="H69" s="112"/>
      <c r="I69" s="113"/>
    </row>
    <row r="70" spans="1:9" ht="14.25">
      <c r="A70" s="7"/>
      <c r="B70" s="24" t="s">
        <v>7</v>
      </c>
      <c r="C70" s="19"/>
      <c r="D70" s="29"/>
      <c r="E70" s="1">
        <f>SUM(E68:E69)</f>
        <v>1450</v>
      </c>
      <c r="F70" s="9">
        <f>E70*1.15</f>
        <v>1667.4999999999998</v>
      </c>
      <c r="G70" s="11"/>
      <c r="H70" s="8"/>
      <c r="I70" s="8">
        <f>H70-F70-G70</f>
        <v>-1667.4999999999998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97"/>
      <c r="B72" s="98" t="s">
        <v>75</v>
      </c>
      <c r="C72" s="99">
        <v>48</v>
      </c>
      <c r="D72" s="100" t="s">
        <v>76</v>
      </c>
      <c r="E72" s="101">
        <v>2200</v>
      </c>
      <c r="F72" s="102"/>
      <c r="G72" s="96"/>
      <c r="H72" s="103"/>
      <c r="I72" s="102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2200</v>
      </c>
      <c r="F74" s="9">
        <f>E74*1.15</f>
        <v>2530</v>
      </c>
      <c r="G74" s="11"/>
      <c r="H74" s="8"/>
      <c r="I74" s="8">
        <f>H74-F74-G74</f>
        <v>-2530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0</v>
      </c>
      <c r="F76" s="14"/>
      <c r="G76" s="15"/>
      <c r="H76" s="16"/>
      <c r="I76" s="14"/>
    </row>
    <row r="77" spans="1:9" ht="14.25">
      <c r="A77" s="12"/>
      <c r="B77" s="23" t="s">
        <v>144</v>
      </c>
      <c r="C77" s="18" t="s">
        <v>27</v>
      </c>
      <c r="D77" s="28" t="s">
        <v>145</v>
      </c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0</v>
      </c>
      <c r="F78" s="9">
        <f>E78*1.15</f>
        <v>0</v>
      </c>
      <c r="G78" s="11"/>
      <c r="H78" s="8"/>
      <c r="I78" s="8">
        <f>H78-F78-G78</f>
        <v>0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97"/>
      <c r="B80" s="98" t="s">
        <v>23</v>
      </c>
      <c r="C80" s="99" t="s">
        <v>25</v>
      </c>
      <c r="D80" s="100" t="s">
        <v>86</v>
      </c>
      <c r="E80" s="101">
        <v>2150</v>
      </c>
      <c r="F80" s="102"/>
      <c r="G80" s="96"/>
      <c r="H80" s="103"/>
      <c r="I80" s="102"/>
    </row>
    <row r="81" spans="1:9" s="4" customFormat="1" ht="14.25">
      <c r="A81" s="97"/>
      <c r="B81" s="98" t="s">
        <v>123</v>
      </c>
      <c r="C81" s="99" t="s">
        <v>99</v>
      </c>
      <c r="D81" s="100" t="s">
        <v>124</v>
      </c>
      <c r="E81" s="101">
        <v>1550</v>
      </c>
      <c r="F81" s="101"/>
      <c r="G81" s="96"/>
      <c r="H81" s="103"/>
      <c r="I81" s="102"/>
    </row>
    <row r="82" spans="1:9" ht="14.25">
      <c r="A82" s="58">
        <v>1450</v>
      </c>
      <c r="B82" s="59" t="s">
        <v>125</v>
      </c>
      <c r="C82" s="60" t="s">
        <v>99</v>
      </c>
      <c r="D82" s="61" t="s">
        <v>124</v>
      </c>
      <c r="E82" s="62">
        <v>0</v>
      </c>
      <c r="F82" s="62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/>
      <c r="I83" s="8">
        <f>H83-F83-G83</f>
        <v>-4255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0" customFormat="1" ht="15" thickTop="1">
      <c r="A85" s="91"/>
      <c r="B85" s="92" t="s">
        <v>80</v>
      </c>
      <c r="C85" s="93">
        <v>50</v>
      </c>
      <c r="D85" s="94" t="s">
        <v>156</v>
      </c>
      <c r="E85" s="95">
        <v>1850</v>
      </c>
      <c r="F85" s="96"/>
      <c r="G85" s="96"/>
      <c r="H85" s="95"/>
      <c r="I85" s="96"/>
    </row>
    <row r="86" spans="1:9" s="64" customFormat="1" ht="14.25">
      <c r="A86" s="58">
        <v>1750</v>
      </c>
      <c r="B86" s="59" t="s">
        <v>79</v>
      </c>
      <c r="C86" s="60">
        <v>50</v>
      </c>
      <c r="D86" s="61" t="s">
        <v>152</v>
      </c>
      <c r="E86" s="62"/>
      <c r="F86" s="63"/>
      <c r="G86" s="63"/>
      <c r="H86" s="62"/>
      <c r="I86" s="63"/>
    </row>
    <row r="87" spans="1:9" ht="14.25">
      <c r="A87" s="12"/>
      <c r="B87" s="23" t="s">
        <v>153</v>
      </c>
      <c r="C87" s="18" t="s">
        <v>25</v>
      </c>
      <c r="D87" s="28" t="s">
        <v>96</v>
      </c>
      <c r="E87" s="13">
        <v>0</v>
      </c>
      <c r="F87" s="14"/>
      <c r="G87" s="15"/>
      <c r="H87" s="16"/>
      <c r="I87" s="14"/>
    </row>
    <row r="88" spans="1:9" s="4" customFormat="1" ht="14.25">
      <c r="A88" s="12"/>
      <c r="B88" s="23" t="s">
        <v>186</v>
      </c>
      <c r="C88" s="18" t="s">
        <v>116</v>
      </c>
      <c r="D88" s="28" t="s">
        <v>131</v>
      </c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SUM(E85:E88)</f>
        <v>1850</v>
      </c>
      <c r="F89" s="9">
        <f>E89*1.15</f>
        <v>2127.5</v>
      </c>
      <c r="G89" s="11"/>
      <c r="H89" s="8"/>
      <c r="I89" s="8">
        <f>H89-F89-G89</f>
        <v>-2127.5</v>
      </c>
    </row>
    <row r="90" spans="1:9" ht="15" thickBot="1">
      <c r="A90" s="5" t="s">
        <v>88</v>
      </c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97"/>
      <c r="B91" s="98" t="s">
        <v>80</v>
      </c>
      <c r="C91" s="99">
        <v>52</v>
      </c>
      <c r="D91" s="100" t="s">
        <v>89</v>
      </c>
      <c r="E91" s="101">
        <v>1850</v>
      </c>
      <c r="F91" s="102"/>
      <c r="G91" s="96"/>
      <c r="H91" s="103"/>
      <c r="I91" s="102"/>
    </row>
    <row r="92" spans="1:9" ht="14.25">
      <c r="A92" s="97"/>
      <c r="B92" s="98" t="s">
        <v>110</v>
      </c>
      <c r="C92" s="99" t="s">
        <v>99</v>
      </c>
      <c r="D92" s="100" t="s">
        <v>111</v>
      </c>
      <c r="E92" s="101">
        <v>1350</v>
      </c>
      <c r="F92" s="102"/>
      <c r="G92" s="96"/>
      <c r="H92" s="103"/>
      <c r="I92" s="102"/>
    </row>
    <row r="93" spans="1:9" s="4" customFormat="1" ht="14.25">
      <c r="A93" s="12"/>
      <c r="B93" s="23" t="s">
        <v>94</v>
      </c>
      <c r="C93" s="18" t="s">
        <v>51</v>
      </c>
      <c r="D93" s="28" t="s">
        <v>96</v>
      </c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SUM(E91:E93)</f>
        <v>3200</v>
      </c>
      <c r="F94" s="9">
        <f>E94*1.15</f>
        <v>3679.9999999999995</v>
      </c>
      <c r="G94" s="11"/>
      <c r="H94" s="8"/>
      <c r="I94" s="8">
        <f>H94-F94-G94</f>
        <v>-3679.9999999999995</v>
      </c>
    </row>
    <row r="95" spans="1:9" ht="15" thickBot="1">
      <c r="A95" s="5" t="s">
        <v>90</v>
      </c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97"/>
      <c r="B96" s="98" t="s">
        <v>91</v>
      </c>
      <c r="C96" s="99" t="s">
        <v>27</v>
      </c>
      <c r="D96" s="100" t="s">
        <v>92</v>
      </c>
      <c r="E96" s="101">
        <v>450</v>
      </c>
      <c r="F96" s="102"/>
      <c r="G96" s="96"/>
      <c r="H96" s="103"/>
      <c r="I96" s="102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450</v>
      </c>
      <c r="F98" s="9">
        <f>E98*1.15</f>
        <v>517.5</v>
      </c>
      <c r="G98" s="11"/>
      <c r="H98" s="8"/>
      <c r="I98" s="8">
        <f>H98-F98-G98</f>
        <v>-517.5</v>
      </c>
    </row>
    <row r="99" spans="1:9" ht="15" thickBot="1">
      <c r="A99" s="5" t="s">
        <v>93</v>
      </c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 t="s">
        <v>94</v>
      </c>
      <c r="C100" s="18" t="s">
        <v>25</v>
      </c>
      <c r="D100" s="28" t="s">
        <v>96</v>
      </c>
      <c r="E100" s="13">
        <v>0</v>
      </c>
      <c r="F100" s="14"/>
      <c r="G100" s="15"/>
      <c r="H100" s="16"/>
      <c r="I100" s="14"/>
    </row>
    <row r="101" spans="1:9" ht="14.25">
      <c r="A101" s="12"/>
      <c r="B101" s="23" t="s">
        <v>95</v>
      </c>
      <c r="C101" s="18">
        <v>50</v>
      </c>
      <c r="D101" s="28" t="s">
        <v>28</v>
      </c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 t="s">
        <v>97</v>
      </c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97"/>
      <c r="B104" s="98" t="s">
        <v>36</v>
      </c>
      <c r="C104" s="99" t="s">
        <v>27</v>
      </c>
      <c r="D104" s="100" t="s">
        <v>98</v>
      </c>
      <c r="E104" s="101">
        <v>1450</v>
      </c>
      <c r="F104" s="102"/>
      <c r="G104" s="96"/>
      <c r="H104" s="103"/>
      <c r="I104" s="102"/>
    </row>
    <row r="105" spans="1:9" s="64" customFormat="1" ht="14.25">
      <c r="A105" s="58">
        <v>650</v>
      </c>
      <c r="B105" s="59" t="s">
        <v>31</v>
      </c>
      <c r="C105" s="60" t="s">
        <v>99</v>
      </c>
      <c r="D105" s="61" t="s">
        <v>33</v>
      </c>
      <c r="E105" s="62">
        <v>0</v>
      </c>
      <c r="F105" s="63"/>
      <c r="G105" s="63"/>
      <c r="H105" s="62"/>
      <c r="I105" s="63"/>
    </row>
    <row r="106" spans="1:9" s="64" customFormat="1" ht="14.25">
      <c r="A106" s="58">
        <v>1350</v>
      </c>
      <c r="B106" s="59" t="s">
        <v>57</v>
      </c>
      <c r="C106" s="60" t="s">
        <v>27</v>
      </c>
      <c r="D106" s="61" t="s">
        <v>58</v>
      </c>
      <c r="E106" s="62">
        <v>0</v>
      </c>
      <c r="F106" s="63"/>
      <c r="G106" s="63"/>
      <c r="H106" s="62"/>
      <c r="I106" s="63"/>
    </row>
    <row r="107" spans="1:9" s="64" customFormat="1" ht="14.25">
      <c r="A107" s="58">
        <v>950</v>
      </c>
      <c r="B107" s="59" t="s">
        <v>100</v>
      </c>
      <c r="C107" s="60" t="s">
        <v>27</v>
      </c>
      <c r="D107" s="61" t="s">
        <v>96</v>
      </c>
      <c r="E107" s="62">
        <v>0</v>
      </c>
      <c r="F107" s="63"/>
      <c r="G107" s="63"/>
      <c r="H107" s="62"/>
      <c r="I107" s="63"/>
    </row>
    <row r="108" spans="1:9" ht="14.25">
      <c r="A108" s="7"/>
      <c r="B108" s="24" t="s">
        <v>7</v>
      </c>
      <c r="C108" s="19"/>
      <c r="D108" s="29"/>
      <c r="E108" s="1">
        <f>SUM(E104:E107)</f>
        <v>1450</v>
      </c>
      <c r="F108" s="9">
        <f>E108*1.15</f>
        <v>1667.4999999999998</v>
      </c>
      <c r="G108" s="11"/>
      <c r="H108" s="8"/>
      <c r="I108" s="8">
        <f>H108-F108-G108</f>
        <v>-1667.4999999999998</v>
      </c>
    </row>
    <row r="109" spans="1:9" ht="15" thickBot="1">
      <c r="A109" s="5" t="s">
        <v>101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31</v>
      </c>
      <c r="C110" s="18" t="s">
        <v>99</v>
      </c>
      <c r="D110" s="28" t="s">
        <v>33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102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97"/>
      <c r="B114" s="98" t="s">
        <v>103</v>
      </c>
      <c r="C114" s="99" t="s">
        <v>44</v>
      </c>
      <c r="D114" s="100" t="s">
        <v>104</v>
      </c>
      <c r="E114" s="101">
        <v>950</v>
      </c>
      <c r="F114" s="102"/>
      <c r="G114" s="96"/>
      <c r="H114" s="103"/>
      <c r="I114" s="102"/>
    </row>
    <row r="115" spans="1:9" s="64" customFormat="1" ht="14.25">
      <c r="A115" s="58">
        <v>950</v>
      </c>
      <c r="B115" s="59" t="s">
        <v>105</v>
      </c>
      <c r="C115" s="60" t="s">
        <v>44</v>
      </c>
      <c r="D115" s="61" t="s">
        <v>106</v>
      </c>
      <c r="E115" s="62">
        <v>0</v>
      </c>
      <c r="F115" s="63"/>
      <c r="G115" s="63"/>
      <c r="H115" s="62"/>
      <c r="I115" s="63"/>
    </row>
    <row r="116" spans="1:9" s="4" customFormat="1" ht="14.25">
      <c r="A116" s="97"/>
      <c r="B116" s="98" t="s">
        <v>31</v>
      </c>
      <c r="C116" s="99" t="s">
        <v>99</v>
      </c>
      <c r="D116" s="100" t="s">
        <v>107</v>
      </c>
      <c r="E116" s="101">
        <v>650</v>
      </c>
      <c r="F116" s="102"/>
      <c r="G116" s="96"/>
      <c r="H116" s="103"/>
      <c r="I116" s="102"/>
    </row>
    <row r="117" spans="1:9" s="4" customFormat="1" ht="14.25">
      <c r="A117" s="97"/>
      <c r="B117" s="98" t="s">
        <v>108</v>
      </c>
      <c r="C117" s="99" t="s">
        <v>27</v>
      </c>
      <c r="D117" s="100" t="s">
        <v>109</v>
      </c>
      <c r="E117" s="101">
        <v>550</v>
      </c>
      <c r="F117" s="102"/>
      <c r="G117" s="96"/>
      <c r="H117" s="103"/>
      <c r="I117" s="102"/>
    </row>
    <row r="118" spans="1:9" s="4" customFormat="1" ht="14.25">
      <c r="A118" s="12"/>
      <c r="B118" s="23" t="s">
        <v>54</v>
      </c>
      <c r="C118" s="18">
        <v>44</v>
      </c>
      <c r="D118" s="28" t="s">
        <v>137</v>
      </c>
      <c r="E118" s="13">
        <v>0</v>
      </c>
      <c r="F118" s="14"/>
      <c r="G118" s="15"/>
      <c r="H118" s="16"/>
      <c r="I118" s="14"/>
    </row>
    <row r="119" spans="1:9" s="64" customFormat="1" ht="14.25">
      <c r="A119" s="58">
        <v>1350</v>
      </c>
      <c r="B119" s="59" t="s">
        <v>142</v>
      </c>
      <c r="C119" s="60">
        <v>44</v>
      </c>
      <c r="D119" s="61" t="s">
        <v>143</v>
      </c>
      <c r="E119" s="62"/>
      <c r="F119" s="63"/>
      <c r="G119" s="63"/>
      <c r="H119" s="62"/>
      <c r="I119" s="63"/>
    </row>
    <row r="120" spans="1:9" ht="14.25">
      <c r="A120" s="7"/>
      <c r="B120" s="24" t="s">
        <v>7</v>
      </c>
      <c r="C120" s="19"/>
      <c r="D120" s="29"/>
      <c r="E120" s="1">
        <f>SUM(E114:E119)</f>
        <v>2150</v>
      </c>
      <c r="F120" s="9">
        <f>E120*1.15</f>
        <v>2472.5</v>
      </c>
      <c r="G120" s="11"/>
      <c r="H120" s="8"/>
      <c r="I120" s="8">
        <f>H120-F120-G120</f>
        <v>-2472.5</v>
      </c>
    </row>
    <row r="121" spans="1:9" ht="15" thickBot="1">
      <c r="A121" s="5" t="s">
        <v>112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7"/>
      <c r="B122" s="98" t="s">
        <v>113</v>
      </c>
      <c r="C122" s="99" t="s">
        <v>25</v>
      </c>
      <c r="D122" s="100" t="s">
        <v>114</v>
      </c>
      <c r="E122" s="101">
        <v>550</v>
      </c>
      <c r="F122" s="102"/>
      <c r="G122" s="96"/>
      <c r="H122" s="103"/>
      <c r="I122" s="102"/>
    </row>
    <row r="123" spans="1:9" ht="14.25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7"/>
      <c r="B124" s="24" t="s">
        <v>7</v>
      </c>
      <c r="C124" s="19"/>
      <c r="D124" s="29"/>
      <c r="E124" s="1">
        <f>SUM(E122:E123)</f>
        <v>550</v>
      </c>
      <c r="F124" s="9">
        <f>E124*1.15</f>
        <v>632.5</v>
      </c>
      <c r="G124" s="11"/>
      <c r="H124" s="8"/>
      <c r="I124" s="8">
        <f>H124-F124-G124</f>
        <v>-632.5</v>
      </c>
    </row>
    <row r="125" spans="1:9" ht="15" thickBot="1">
      <c r="A125" s="5" t="s">
        <v>115</v>
      </c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 t="s">
        <v>79</v>
      </c>
      <c r="C126" s="18">
        <v>52</v>
      </c>
      <c r="D126" s="28" t="s">
        <v>137</v>
      </c>
      <c r="E126" s="13">
        <v>0</v>
      </c>
      <c r="F126" s="14"/>
      <c r="G126" s="15"/>
      <c r="H126" s="16"/>
      <c r="I126" s="14"/>
    </row>
    <row r="127" spans="1:9" ht="14.25">
      <c r="A127" s="97"/>
      <c r="B127" s="98" t="s">
        <v>113</v>
      </c>
      <c r="C127" s="99" t="s">
        <v>116</v>
      </c>
      <c r="D127" s="100" t="s">
        <v>117</v>
      </c>
      <c r="E127" s="101">
        <v>550</v>
      </c>
      <c r="F127" s="102"/>
      <c r="G127" s="96"/>
      <c r="H127" s="103"/>
      <c r="I127" s="102"/>
    </row>
    <row r="128" spans="1:9" ht="14.25">
      <c r="A128" s="7"/>
      <c r="B128" s="24" t="s">
        <v>7</v>
      </c>
      <c r="C128" s="19"/>
      <c r="D128" s="29"/>
      <c r="E128" s="1">
        <f>SUM(E126:E127)</f>
        <v>550</v>
      </c>
      <c r="F128" s="9">
        <f>E128*1.15</f>
        <v>632.5</v>
      </c>
      <c r="G128" s="11"/>
      <c r="H128" s="8"/>
      <c r="I128" s="8">
        <f>H128-F128-G128</f>
        <v>-632.5</v>
      </c>
    </row>
    <row r="129" spans="1:9" ht="15" thickBot="1">
      <c r="A129" s="5" t="s">
        <v>118</v>
      </c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 t="s">
        <v>119</v>
      </c>
      <c r="C130" s="18" t="s">
        <v>27</v>
      </c>
      <c r="D130" s="28" t="s">
        <v>45</v>
      </c>
      <c r="E130" s="13">
        <v>0</v>
      </c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0</v>
      </c>
      <c r="F132" s="9">
        <f>E132*1.15</f>
        <v>0</v>
      </c>
      <c r="G132" s="11"/>
      <c r="H132" s="8"/>
      <c r="I132" s="8">
        <f>H132-F132-G132</f>
        <v>0</v>
      </c>
    </row>
    <row r="133" spans="1:9" ht="15" thickBot="1">
      <c r="A133" s="5" t="s">
        <v>120</v>
      </c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 t="s">
        <v>121</v>
      </c>
      <c r="C134" s="18" t="s">
        <v>51</v>
      </c>
      <c r="D134" s="28" t="s">
        <v>122</v>
      </c>
      <c r="E134" s="13">
        <v>0</v>
      </c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0</v>
      </c>
      <c r="F136" s="9">
        <f>E136*1.15</f>
        <v>0</v>
      </c>
      <c r="G136" s="11"/>
      <c r="H136" s="8"/>
      <c r="I136" s="8">
        <f>H136-F136-G136</f>
        <v>0</v>
      </c>
    </row>
    <row r="137" spans="1:9" ht="15" thickBot="1">
      <c r="A137" s="5" t="s">
        <v>147</v>
      </c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 t="s">
        <v>31</v>
      </c>
      <c r="C138" s="18" t="s">
        <v>69</v>
      </c>
      <c r="D138" s="28" t="s">
        <v>33</v>
      </c>
      <c r="E138" s="13">
        <v>0</v>
      </c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0</v>
      </c>
      <c r="F140" s="9">
        <f>E140*1.15</f>
        <v>0</v>
      </c>
      <c r="G140" s="11"/>
      <c r="H140" s="8"/>
      <c r="I140" s="8">
        <f>H140-F140-G140</f>
        <v>0</v>
      </c>
    </row>
    <row r="141" spans="1:9" ht="15" thickBot="1">
      <c r="A141" s="5" t="s">
        <v>148</v>
      </c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 t="s">
        <v>23</v>
      </c>
      <c r="C142" s="18" t="s">
        <v>116</v>
      </c>
      <c r="D142" s="28" t="s">
        <v>28</v>
      </c>
      <c r="E142" s="13">
        <v>0</v>
      </c>
      <c r="F142" s="14"/>
      <c r="G142" s="15"/>
      <c r="H142" s="16"/>
      <c r="I142" s="14"/>
    </row>
    <row r="143" spans="1:9" s="64" customFormat="1" ht="14.25">
      <c r="A143" s="58">
        <v>2350</v>
      </c>
      <c r="B143" s="59" t="s">
        <v>29</v>
      </c>
      <c r="C143" s="60" t="s">
        <v>116</v>
      </c>
      <c r="D143" s="61" t="s">
        <v>28</v>
      </c>
      <c r="E143" s="62">
        <v>0</v>
      </c>
      <c r="F143" s="63"/>
      <c r="G143" s="63"/>
      <c r="H143" s="62"/>
      <c r="I143" s="63"/>
    </row>
    <row r="144" spans="1:9" s="64" customFormat="1" ht="14.25">
      <c r="A144" s="58">
        <v>1850</v>
      </c>
      <c r="B144" s="59" t="s">
        <v>43</v>
      </c>
      <c r="C144" s="60" t="s">
        <v>116</v>
      </c>
      <c r="D144" s="61" t="s">
        <v>28</v>
      </c>
      <c r="E144" s="62">
        <v>0</v>
      </c>
      <c r="F144" s="63"/>
      <c r="G144" s="63"/>
      <c r="H144" s="62"/>
      <c r="I144" s="63"/>
    </row>
    <row r="145" spans="1:9" s="64" customFormat="1" ht="14.25">
      <c r="A145" s="58">
        <v>2050</v>
      </c>
      <c r="B145" s="59" t="s">
        <v>119</v>
      </c>
      <c r="C145" s="60" t="s">
        <v>116</v>
      </c>
      <c r="D145" s="61" t="s">
        <v>28</v>
      </c>
      <c r="E145" s="62">
        <v>0</v>
      </c>
      <c r="F145" s="63"/>
      <c r="G145" s="63"/>
      <c r="H145" s="62"/>
      <c r="I145" s="63"/>
    </row>
    <row r="146" spans="1:9" ht="14.25">
      <c r="A146" s="7"/>
      <c r="B146" s="24" t="s">
        <v>7</v>
      </c>
      <c r="C146" s="19"/>
      <c r="D146" s="29"/>
      <c r="E146" s="1">
        <f>SUM(E142:E145)</f>
        <v>0</v>
      </c>
      <c r="F146" s="9">
        <f>E146*1.15</f>
        <v>0</v>
      </c>
      <c r="G146" s="11"/>
      <c r="H146" s="8"/>
      <c r="I146" s="8">
        <f>H146-F146-G146</f>
        <v>0</v>
      </c>
    </row>
    <row r="147" spans="1:9" ht="15" thickBot="1">
      <c r="A147" s="5" t="s">
        <v>149</v>
      </c>
      <c r="B147" s="22"/>
      <c r="C147" s="17"/>
      <c r="D147" s="27"/>
      <c r="E147" s="5"/>
      <c r="F147" s="5"/>
      <c r="G147" s="10"/>
      <c r="H147" s="5"/>
      <c r="I147" s="6"/>
    </row>
    <row r="148" spans="1:9" ht="15" thickTop="1">
      <c r="A148" s="97"/>
      <c r="B148" s="98" t="s">
        <v>110</v>
      </c>
      <c r="C148" s="99" t="s">
        <v>99</v>
      </c>
      <c r="D148" s="100" t="s">
        <v>127</v>
      </c>
      <c r="E148" s="101">
        <v>1350</v>
      </c>
      <c r="F148" s="102"/>
      <c r="G148" s="96"/>
      <c r="H148" s="103"/>
      <c r="I148" s="102"/>
    </row>
    <row r="149" spans="1:9" s="64" customFormat="1" ht="14.25">
      <c r="A149" s="58">
        <v>1350</v>
      </c>
      <c r="B149" s="59" t="s">
        <v>150</v>
      </c>
      <c r="C149" s="60" t="s">
        <v>99</v>
      </c>
      <c r="D149" s="61" t="s">
        <v>127</v>
      </c>
      <c r="E149" s="62">
        <v>0</v>
      </c>
      <c r="F149" s="63"/>
      <c r="G149" s="63"/>
      <c r="H149" s="62"/>
      <c r="I149" s="63"/>
    </row>
    <row r="150" spans="1:9" ht="14.25">
      <c r="A150" s="7"/>
      <c r="B150" s="24" t="s">
        <v>7</v>
      </c>
      <c r="C150" s="19"/>
      <c r="D150" s="29"/>
      <c r="E150" s="1">
        <f>SUM(E148:E149)</f>
        <v>1350</v>
      </c>
      <c r="F150" s="9">
        <f>E150*1.15</f>
        <v>1552.4999999999998</v>
      </c>
      <c r="G150" s="11"/>
      <c r="H150" s="8"/>
      <c r="I150" s="8">
        <f>H150-F150-G150</f>
        <v>-1552.4999999999998</v>
      </c>
    </row>
    <row r="151" spans="1:9" ht="15" thickBot="1">
      <c r="A151" s="5" t="s">
        <v>151</v>
      </c>
      <c r="B151" s="22"/>
      <c r="C151" s="17"/>
      <c r="D151" s="27"/>
      <c r="E151" s="5"/>
      <c r="F151" s="5"/>
      <c r="G151" s="10"/>
      <c r="H151" s="5"/>
      <c r="I151" s="6"/>
    </row>
    <row r="152" spans="1:9" ht="15" thickTop="1">
      <c r="A152" s="97"/>
      <c r="B152" s="98" t="s">
        <v>75</v>
      </c>
      <c r="C152" s="99">
        <v>48</v>
      </c>
      <c r="D152" s="100" t="s">
        <v>76</v>
      </c>
      <c r="E152" s="101">
        <v>2200</v>
      </c>
      <c r="F152" s="102"/>
      <c r="G152" s="96"/>
      <c r="H152" s="103"/>
      <c r="I152" s="102"/>
    </row>
    <row r="153" spans="1:9" ht="14.25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7"/>
      <c r="B154" s="24" t="s">
        <v>7</v>
      </c>
      <c r="C154" s="19"/>
      <c r="D154" s="29"/>
      <c r="E154" s="1">
        <f>SUM(E152:E153)</f>
        <v>2200</v>
      </c>
      <c r="F154" s="9">
        <f>E154*1.15</f>
        <v>2530</v>
      </c>
      <c r="G154" s="11"/>
      <c r="H154" s="8"/>
      <c r="I154" s="8">
        <f>H154-F154-G154</f>
        <v>-2530</v>
      </c>
    </row>
    <row r="155" spans="1:9" ht="15" thickBot="1">
      <c r="A155" s="5" t="s">
        <v>154</v>
      </c>
      <c r="B155" s="22"/>
      <c r="C155" s="17"/>
      <c r="D155" s="27"/>
      <c r="E155" s="5"/>
      <c r="F155" s="5"/>
      <c r="G155" s="10"/>
      <c r="H155" s="5"/>
      <c r="I155" s="6"/>
    </row>
    <row r="156" spans="1:9" ht="15" thickTop="1">
      <c r="A156" s="97"/>
      <c r="B156" s="98" t="s">
        <v>80</v>
      </c>
      <c r="C156" s="99">
        <v>44</v>
      </c>
      <c r="D156" s="100" t="s">
        <v>155</v>
      </c>
      <c r="E156" s="101">
        <v>1850</v>
      </c>
      <c r="F156" s="102"/>
      <c r="G156" s="96"/>
      <c r="H156" s="103"/>
      <c r="I156" s="102"/>
    </row>
    <row r="157" spans="1:9" ht="14.25">
      <c r="A157" s="12"/>
      <c r="B157" s="23" t="s">
        <v>31</v>
      </c>
      <c r="C157" s="18" t="s">
        <v>99</v>
      </c>
      <c r="D157" s="28" t="s">
        <v>33</v>
      </c>
      <c r="E157" s="13">
        <v>0</v>
      </c>
      <c r="F157" s="14"/>
      <c r="G157" s="15"/>
      <c r="H157" s="16"/>
      <c r="I157" s="14"/>
    </row>
    <row r="158" spans="1:9" ht="14.25">
      <c r="A158" s="7"/>
      <c r="B158" s="24" t="s">
        <v>7</v>
      </c>
      <c r="C158" s="19"/>
      <c r="D158" s="29"/>
      <c r="E158" s="1">
        <f>SUM(E156:E157)</f>
        <v>1850</v>
      </c>
      <c r="F158" s="9">
        <f>E158*1.15</f>
        <v>2127.5</v>
      </c>
      <c r="G158" s="11"/>
      <c r="H158" s="8"/>
      <c r="I158" s="8">
        <f>H158-F158-G158</f>
        <v>-2127.5</v>
      </c>
    </row>
    <row r="159" spans="1:9" ht="15" thickBot="1">
      <c r="A159" s="71" t="s">
        <v>157</v>
      </c>
      <c r="B159" s="22"/>
      <c r="C159" s="17"/>
      <c r="D159" s="27"/>
      <c r="E159" s="5"/>
      <c r="F159" s="5"/>
      <c r="G159" s="10"/>
      <c r="H159" s="5"/>
      <c r="I159" s="6"/>
    </row>
    <row r="160" spans="1:9" ht="15" thickTop="1">
      <c r="A160" s="12"/>
      <c r="B160" s="23" t="s">
        <v>84</v>
      </c>
      <c r="C160" s="18">
        <v>52</v>
      </c>
      <c r="D160" s="28" t="s">
        <v>76</v>
      </c>
      <c r="E160" s="13">
        <v>0</v>
      </c>
      <c r="F160" s="14"/>
      <c r="G160" s="15"/>
      <c r="H160" s="16"/>
      <c r="I160" s="14"/>
    </row>
    <row r="161" spans="1:9" ht="14.25">
      <c r="A161" s="12"/>
      <c r="B161" s="23"/>
      <c r="C161" s="18"/>
      <c r="D161" s="28"/>
      <c r="E161" s="13">
        <v>0</v>
      </c>
      <c r="F161" s="14"/>
      <c r="G161" s="15"/>
      <c r="H161" s="16"/>
      <c r="I161" s="14"/>
    </row>
    <row r="162" spans="1:9" ht="14.25">
      <c r="A162" s="7"/>
      <c r="B162" s="24" t="s">
        <v>7</v>
      </c>
      <c r="C162" s="19"/>
      <c r="D162" s="29"/>
      <c r="E162" s="1">
        <f>SUM(E160:E161)</f>
        <v>0</v>
      </c>
      <c r="F162" s="9">
        <f>E162*1.15</f>
        <v>0</v>
      </c>
      <c r="G162" s="11"/>
      <c r="H162" s="8"/>
      <c r="I162" s="8">
        <f>H162-F162-G162</f>
        <v>0</v>
      </c>
    </row>
    <row r="163" spans="1:9" ht="15" thickBot="1">
      <c r="A163" s="5" t="s">
        <v>158</v>
      </c>
      <c r="B163" s="22"/>
      <c r="C163" s="17"/>
      <c r="D163" s="27"/>
      <c r="E163" s="5"/>
      <c r="F163" s="5"/>
      <c r="G163" s="10"/>
      <c r="H163" s="5"/>
      <c r="I163" s="6"/>
    </row>
    <row r="164" spans="1:9" ht="15" thickTop="1">
      <c r="A164" s="12"/>
      <c r="B164" s="23" t="s">
        <v>43</v>
      </c>
      <c r="C164" s="18" t="s">
        <v>37</v>
      </c>
      <c r="D164" s="28" t="s">
        <v>45</v>
      </c>
      <c r="E164" s="13">
        <v>0</v>
      </c>
      <c r="F164" s="14"/>
      <c r="G164" s="15"/>
      <c r="H164" s="16"/>
      <c r="I164" s="14"/>
    </row>
    <row r="165" spans="1:9" s="64" customFormat="1" ht="14.25">
      <c r="A165" s="58">
        <v>2050</v>
      </c>
      <c r="B165" s="59" t="s">
        <v>119</v>
      </c>
      <c r="C165" s="60" t="s">
        <v>27</v>
      </c>
      <c r="D165" s="61" t="s">
        <v>159</v>
      </c>
      <c r="E165" s="62">
        <v>0</v>
      </c>
      <c r="F165" s="63"/>
      <c r="G165" s="63"/>
      <c r="H165" s="62"/>
      <c r="I165" s="63"/>
    </row>
    <row r="166" spans="1:9" ht="14.25">
      <c r="A166" s="7"/>
      <c r="B166" s="24" t="s">
        <v>7</v>
      </c>
      <c r="C166" s="19"/>
      <c r="D166" s="29"/>
      <c r="E166" s="1">
        <f>SUM(E164:E165)</f>
        <v>0</v>
      </c>
      <c r="F166" s="9">
        <f>E166*1.15</f>
        <v>0</v>
      </c>
      <c r="G166" s="11"/>
      <c r="H166" s="8"/>
      <c r="I166" s="8">
        <f>H166-F166-G166</f>
        <v>0</v>
      </c>
    </row>
    <row r="167" spans="1:9" ht="15" thickBot="1">
      <c r="A167" s="5" t="s">
        <v>160</v>
      </c>
      <c r="B167" s="22"/>
      <c r="C167" s="17"/>
      <c r="D167" s="27"/>
      <c r="E167" s="5"/>
      <c r="F167" s="5"/>
      <c r="G167" s="10"/>
      <c r="H167" s="5"/>
      <c r="I167" s="6"/>
    </row>
    <row r="168" spans="1:9" ht="15" thickTop="1">
      <c r="A168" s="97"/>
      <c r="B168" s="98" t="s">
        <v>31</v>
      </c>
      <c r="C168" s="99" t="s">
        <v>69</v>
      </c>
      <c r="D168" s="100" t="s">
        <v>161</v>
      </c>
      <c r="E168" s="101">
        <v>650</v>
      </c>
      <c r="F168" s="102"/>
      <c r="G168" s="96"/>
      <c r="H168" s="103"/>
      <c r="I168" s="102"/>
    </row>
    <row r="169" spans="1:9" s="64" customFormat="1" ht="14.25">
      <c r="A169" s="58">
        <v>1450</v>
      </c>
      <c r="B169" s="59" t="s">
        <v>36</v>
      </c>
      <c r="C169" s="60" t="s">
        <v>37</v>
      </c>
      <c r="D169" s="61" t="s">
        <v>134</v>
      </c>
      <c r="E169" s="62">
        <v>0</v>
      </c>
      <c r="F169" s="63"/>
      <c r="G169" s="63"/>
      <c r="H169" s="62"/>
      <c r="I169" s="63"/>
    </row>
    <row r="170" spans="1:9" ht="14.25">
      <c r="A170" s="97"/>
      <c r="B170" s="98" t="s">
        <v>31</v>
      </c>
      <c r="C170" s="99" t="s">
        <v>99</v>
      </c>
      <c r="D170" s="100" t="s">
        <v>161</v>
      </c>
      <c r="E170" s="101">
        <v>650</v>
      </c>
      <c r="F170" s="102"/>
      <c r="G170" s="96"/>
      <c r="H170" s="103"/>
      <c r="I170" s="102"/>
    </row>
    <row r="171" spans="1:9" s="4" customFormat="1" ht="14.25">
      <c r="A171" s="97"/>
      <c r="B171" s="98" t="s">
        <v>57</v>
      </c>
      <c r="C171" s="99" t="s">
        <v>44</v>
      </c>
      <c r="D171" s="100" t="s">
        <v>168</v>
      </c>
      <c r="E171" s="101">
        <v>1350</v>
      </c>
      <c r="F171" s="102"/>
      <c r="G171" s="96"/>
      <c r="H171" s="103"/>
      <c r="I171" s="102"/>
    </row>
    <row r="172" spans="1:9" ht="14.25">
      <c r="A172" s="7"/>
      <c r="B172" s="24" t="s">
        <v>7</v>
      </c>
      <c r="C172" s="19"/>
      <c r="D172" s="29"/>
      <c r="E172" s="1">
        <f>SUM(E168:E171)</f>
        <v>2650</v>
      </c>
      <c r="F172" s="9">
        <f>E172*1.15</f>
        <v>3047.4999999999995</v>
      </c>
      <c r="G172" s="11"/>
      <c r="H172" s="8"/>
      <c r="I172" s="8">
        <f>H172-F172-G172</f>
        <v>-3047.4999999999995</v>
      </c>
    </row>
    <row r="173" spans="1:9" ht="15" thickBot="1">
      <c r="A173" s="5" t="s">
        <v>162</v>
      </c>
      <c r="B173" s="22"/>
      <c r="C173" s="17"/>
      <c r="D173" s="27"/>
      <c r="E173" s="5"/>
      <c r="F173" s="5"/>
      <c r="G173" s="10"/>
      <c r="H173" s="5"/>
      <c r="I173" s="6"/>
    </row>
    <row r="174" spans="1:9" ht="15" thickTop="1">
      <c r="A174" s="12"/>
      <c r="B174" s="23" t="s">
        <v>43</v>
      </c>
      <c r="C174" s="18" t="s">
        <v>37</v>
      </c>
      <c r="D174" s="28" t="s">
        <v>45</v>
      </c>
      <c r="E174" s="13">
        <v>0</v>
      </c>
      <c r="F174" s="14"/>
      <c r="G174" s="15"/>
      <c r="H174" s="16"/>
      <c r="I174" s="14"/>
    </row>
    <row r="175" spans="1:9" s="64" customFormat="1" ht="14.25">
      <c r="A175" s="58">
        <v>1350</v>
      </c>
      <c r="B175" s="59" t="s">
        <v>57</v>
      </c>
      <c r="C175" s="60" t="s">
        <v>37</v>
      </c>
      <c r="D175" s="61" t="s">
        <v>58</v>
      </c>
      <c r="E175" s="62">
        <v>0</v>
      </c>
      <c r="F175" s="63"/>
      <c r="G175" s="63"/>
      <c r="H175" s="62"/>
      <c r="I175" s="63"/>
    </row>
    <row r="176" spans="1:9" ht="14.25">
      <c r="A176" s="7"/>
      <c r="B176" s="24" t="s">
        <v>7</v>
      </c>
      <c r="C176" s="19"/>
      <c r="D176" s="29"/>
      <c r="E176" s="1">
        <f>SUM(E174:E175)</f>
        <v>0</v>
      </c>
      <c r="F176" s="9">
        <f>E176*1.15</f>
        <v>0</v>
      </c>
      <c r="G176" s="11"/>
      <c r="H176" s="8"/>
      <c r="I176" s="8">
        <f>H176-F176-G176</f>
        <v>0</v>
      </c>
    </row>
    <row r="177" spans="1:9" ht="15" thickBot="1">
      <c r="A177" s="5" t="s">
        <v>163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7"/>
      <c r="B178" s="98" t="s">
        <v>79</v>
      </c>
      <c r="C178" s="99">
        <v>46</v>
      </c>
      <c r="D178" s="100" t="s">
        <v>152</v>
      </c>
      <c r="E178" s="101">
        <v>1750</v>
      </c>
      <c r="F178" s="102"/>
      <c r="G178" s="96"/>
      <c r="H178" s="103"/>
      <c r="I178" s="102"/>
    </row>
    <row r="179" spans="1:9" s="70" customFormat="1" ht="14.25">
      <c r="A179" s="65"/>
      <c r="B179" s="66" t="s">
        <v>142</v>
      </c>
      <c r="C179" s="67">
        <v>46</v>
      </c>
      <c r="D179" s="68" t="s">
        <v>28</v>
      </c>
      <c r="E179" s="69">
        <v>0</v>
      </c>
      <c r="F179" s="15"/>
      <c r="G179" s="15"/>
      <c r="H179" s="69"/>
      <c r="I179" s="15"/>
    </row>
    <row r="180" spans="1:9" ht="14.25">
      <c r="A180" s="7"/>
      <c r="B180" s="24" t="s">
        <v>7</v>
      </c>
      <c r="C180" s="19"/>
      <c r="D180" s="29"/>
      <c r="E180" s="1">
        <f>SUM(E178:E179)</f>
        <v>1750</v>
      </c>
      <c r="F180" s="9">
        <f>E180*1.15</f>
        <v>2012.4999999999998</v>
      </c>
      <c r="G180" s="11"/>
      <c r="H180" s="8"/>
      <c r="I180" s="8">
        <f>H180-F180-G180</f>
        <v>-2012.4999999999998</v>
      </c>
    </row>
    <row r="181" spans="1:9" ht="15" thickBot="1">
      <c r="A181" s="5" t="s">
        <v>164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119</v>
      </c>
      <c r="C182" s="18">
        <v>46</v>
      </c>
      <c r="D182" s="28" t="s">
        <v>45</v>
      </c>
      <c r="E182" s="13">
        <v>0</v>
      </c>
      <c r="F182" s="14"/>
      <c r="G182" s="15"/>
      <c r="H182" s="16"/>
      <c r="I182" s="14"/>
    </row>
    <row r="183" spans="1:9" ht="14.25">
      <c r="A183" s="12"/>
      <c r="B183" s="23"/>
      <c r="C183" s="18"/>
      <c r="D183" s="28"/>
      <c r="E183" s="13">
        <v>0</v>
      </c>
      <c r="F183" s="14"/>
      <c r="G183" s="15"/>
      <c r="H183" s="16"/>
      <c r="I183" s="14"/>
    </row>
    <row r="184" spans="1:9" ht="14.25">
      <c r="A184" s="7"/>
      <c r="B184" s="24" t="s">
        <v>7</v>
      </c>
      <c r="C184" s="19"/>
      <c r="D184" s="29"/>
      <c r="E184" s="1">
        <f>SUM(E182:E183)</f>
        <v>0</v>
      </c>
      <c r="F184" s="9">
        <f>E184*1.15</f>
        <v>0</v>
      </c>
      <c r="G184" s="11"/>
      <c r="H184" s="8"/>
      <c r="I184" s="8">
        <f>H184-F184-G184</f>
        <v>0</v>
      </c>
    </row>
    <row r="185" spans="1:9" ht="15" thickBot="1">
      <c r="A185" s="5" t="s">
        <v>165</v>
      </c>
      <c r="B185" s="22"/>
      <c r="C185" s="17"/>
      <c r="D185" s="27"/>
      <c r="E185" s="5"/>
      <c r="F185" s="5"/>
      <c r="G185" s="10"/>
      <c r="H185" s="5"/>
      <c r="I185" s="6"/>
    </row>
    <row r="186" spans="1:9" ht="15" thickTop="1">
      <c r="A186" s="12"/>
      <c r="B186" s="23" t="s">
        <v>166</v>
      </c>
      <c r="C186" s="18">
        <v>46</v>
      </c>
      <c r="D186" s="28" t="s">
        <v>167</v>
      </c>
      <c r="E186" s="13">
        <v>0</v>
      </c>
      <c r="F186" s="14"/>
      <c r="G186" s="15"/>
      <c r="H186" s="16"/>
      <c r="I186" s="14"/>
    </row>
    <row r="187" spans="1:9" ht="14.25">
      <c r="A187" s="12"/>
      <c r="B187" s="23"/>
      <c r="C187" s="18"/>
      <c r="D187" s="28"/>
      <c r="E187" s="13">
        <v>0</v>
      </c>
      <c r="F187" s="14"/>
      <c r="G187" s="15"/>
      <c r="H187" s="16"/>
      <c r="I187" s="14"/>
    </row>
    <row r="188" spans="1:9" ht="14.25">
      <c r="A188" s="7"/>
      <c r="B188" s="24" t="s">
        <v>7</v>
      </c>
      <c r="C188" s="19"/>
      <c r="D188" s="29"/>
      <c r="E188" s="1">
        <f>SUM(E186:E187)</f>
        <v>0</v>
      </c>
      <c r="F188" s="9">
        <f>E188*1.15</f>
        <v>0</v>
      </c>
      <c r="G188" s="11"/>
      <c r="H188" s="8"/>
      <c r="I188" s="8">
        <f>H188-F188-G188</f>
        <v>0</v>
      </c>
    </row>
    <row r="189" spans="1:9" ht="15" thickBot="1">
      <c r="A189" s="5" t="s">
        <v>177</v>
      </c>
      <c r="B189" s="22"/>
      <c r="C189" s="17"/>
      <c r="D189" s="27"/>
      <c r="E189" s="5"/>
      <c r="F189" s="5"/>
      <c r="G189" s="10"/>
      <c r="H189" s="5"/>
      <c r="I189" s="6"/>
    </row>
    <row r="190" spans="1:9" ht="15" thickTop="1">
      <c r="A190" s="12"/>
      <c r="B190" s="23" t="s">
        <v>178</v>
      </c>
      <c r="C190" s="18" t="s">
        <v>51</v>
      </c>
      <c r="D190" s="28" t="s">
        <v>180</v>
      </c>
      <c r="E190" s="13">
        <v>0</v>
      </c>
      <c r="F190" s="14"/>
      <c r="G190" s="15"/>
      <c r="H190" s="16"/>
      <c r="I190" s="14"/>
    </row>
    <row r="191" spans="1:9" s="64" customFormat="1" ht="14.25">
      <c r="A191" s="108">
        <v>950</v>
      </c>
      <c r="B191" s="109" t="s">
        <v>179</v>
      </c>
      <c r="C191" s="110" t="s">
        <v>51</v>
      </c>
      <c r="D191" s="111" t="s">
        <v>180</v>
      </c>
      <c r="E191" s="112">
        <v>950</v>
      </c>
      <c r="F191" s="113"/>
      <c r="G191" s="113"/>
      <c r="H191" s="112"/>
      <c r="I191" s="113"/>
    </row>
    <row r="192" spans="1:9" ht="14.25">
      <c r="A192" s="7"/>
      <c r="B192" s="24" t="s">
        <v>7</v>
      </c>
      <c r="C192" s="19"/>
      <c r="D192" s="29"/>
      <c r="E192" s="1">
        <f>SUM(E190:E191)</f>
        <v>950</v>
      </c>
      <c r="F192" s="9">
        <f>E192*1.15</f>
        <v>1092.5</v>
      </c>
      <c r="G192" s="11"/>
      <c r="H192" s="8"/>
      <c r="I192" s="8">
        <f>H192-F192-G192</f>
        <v>-1092.5</v>
      </c>
    </row>
    <row r="193" spans="1:9" ht="15" thickBot="1">
      <c r="A193" s="5" t="s">
        <v>181</v>
      </c>
      <c r="B193" s="22"/>
      <c r="C193" s="17"/>
      <c r="D193" s="27"/>
      <c r="E193" s="5"/>
      <c r="F193" s="5"/>
      <c r="G193" s="10"/>
      <c r="H193" s="5"/>
      <c r="I193" s="6"/>
    </row>
    <row r="194" spans="1:9" ht="15" thickTop="1">
      <c r="A194" s="12"/>
      <c r="B194" s="23" t="s">
        <v>182</v>
      </c>
      <c r="C194" s="18" t="s">
        <v>32</v>
      </c>
      <c r="D194" s="28" t="s">
        <v>96</v>
      </c>
      <c r="E194" s="13">
        <v>0</v>
      </c>
      <c r="F194" s="14"/>
      <c r="G194" s="15"/>
      <c r="H194" s="16"/>
      <c r="I194" s="14"/>
    </row>
    <row r="195" spans="1:9" s="64" customFormat="1" ht="14.25">
      <c r="A195" s="108"/>
      <c r="B195" s="109" t="s">
        <v>183</v>
      </c>
      <c r="C195" s="110" t="s">
        <v>32</v>
      </c>
      <c r="D195" s="111" t="s">
        <v>184</v>
      </c>
      <c r="E195" s="112">
        <v>1450</v>
      </c>
      <c r="F195" s="113"/>
      <c r="G195" s="113"/>
      <c r="H195" s="112"/>
      <c r="I195" s="113"/>
    </row>
    <row r="196" spans="1:9" s="70" customFormat="1" ht="14.25">
      <c r="A196" s="91"/>
      <c r="B196" s="92" t="s">
        <v>110</v>
      </c>
      <c r="C196" s="93" t="s">
        <v>99</v>
      </c>
      <c r="D196" s="94" t="s">
        <v>185</v>
      </c>
      <c r="E196" s="95">
        <v>1350</v>
      </c>
      <c r="F196" s="96"/>
      <c r="G196" s="96"/>
      <c r="H196" s="95"/>
      <c r="I196" s="96"/>
    </row>
    <row r="197" spans="1:9" ht="14.25">
      <c r="A197" s="7"/>
      <c r="B197" s="24" t="s">
        <v>7</v>
      </c>
      <c r="C197" s="19"/>
      <c r="D197" s="29"/>
      <c r="E197" s="1">
        <f>SUM(E194:E196)</f>
        <v>2800</v>
      </c>
      <c r="F197" s="9">
        <f>E197*1.15</f>
        <v>3219.9999999999995</v>
      </c>
      <c r="G197" s="11"/>
      <c r="H197" s="8"/>
      <c r="I197" s="8">
        <f>H197-F197-G197</f>
        <v>-3219.9999999999995</v>
      </c>
    </row>
    <row r="198" spans="1:9" ht="15" thickBot="1">
      <c r="A198" s="5" t="s">
        <v>187</v>
      </c>
      <c r="B198" s="22"/>
      <c r="C198" s="17"/>
      <c r="D198" s="27"/>
      <c r="E198" s="5"/>
      <c r="F198" s="5"/>
      <c r="G198" s="10"/>
      <c r="H198" s="5"/>
      <c r="I198" s="6"/>
    </row>
    <row r="199" spans="1:9" ht="15" thickTop="1">
      <c r="A199" s="97"/>
      <c r="B199" s="98" t="s">
        <v>188</v>
      </c>
      <c r="C199" s="99" t="s">
        <v>37</v>
      </c>
      <c r="D199" s="100" t="s">
        <v>96</v>
      </c>
      <c r="E199" s="101">
        <v>950</v>
      </c>
      <c r="F199" s="102"/>
      <c r="G199" s="96"/>
      <c r="H199" s="103"/>
      <c r="I199" s="102"/>
    </row>
    <row r="200" spans="1:9" s="64" customFormat="1" ht="14.25">
      <c r="A200" s="58">
        <v>950</v>
      </c>
      <c r="B200" s="59" t="s">
        <v>179</v>
      </c>
      <c r="C200" s="60" t="s">
        <v>27</v>
      </c>
      <c r="D200" s="61" t="s">
        <v>28</v>
      </c>
      <c r="E200" s="62">
        <v>0</v>
      </c>
      <c r="F200" s="63"/>
      <c r="G200" s="63"/>
      <c r="H200" s="62"/>
      <c r="I200" s="63"/>
    </row>
    <row r="201" spans="1:9" ht="14.25">
      <c r="A201" s="7"/>
      <c r="B201" s="24" t="s">
        <v>7</v>
      </c>
      <c r="C201" s="19"/>
      <c r="D201" s="29"/>
      <c r="E201" s="1">
        <f>SUM(E199:E200)</f>
        <v>950</v>
      </c>
      <c r="F201" s="9">
        <f>E201*1.15</f>
        <v>1092.5</v>
      </c>
      <c r="G201" s="11"/>
      <c r="H201" s="8"/>
      <c r="I201" s="8">
        <f>H201-F201-G201</f>
        <v>-1092.5</v>
      </c>
    </row>
    <row r="202" spans="1:9" ht="15" thickBot="1">
      <c r="A202" s="5" t="s">
        <v>190</v>
      </c>
      <c r="B202" s="22"/>
      <c r="C202" s="17"/>
      <c r="D202" s="27"/>
      <c r="E202" s="5"/>
      <c r="F202" s="5"/>
      <c r="G202" s="10"/>
      <c r="H202" s="5"/>
      <c r="I202" s="6"/>
    </row>
    <row r="203" spans="1:9" ht="15" thickTop="1">
      <c r="A203" s="97"/>
      <c r="B203" s="98" t="s">
        <v>113</v>
      </c>
      <c r="C203" s="99" t="s">
        <v>25</v>
      </c>
      <c r="D203" s="100" t="s">
        <v>191</v>
      </c>
      <c r="E203" s="101">
        <v>550</v>
      </c>
      <c r="F203" s="102"/>
      <c r="G203" s="96"/>
      <c r="H203" s="103"/>
      <c r="I203" s="102"/>
    </row>
    <row r="204" spans="1:9" ht="14.25">
      <c r="A204" s="12"/>
      <c r="B204" s="23"/>
      <c r="C204" s="18"/>
      <c r="D204" s="28"/>
      <c r="E204" s="13">
        <v>0</v>
      </c>
      <c r="F204" s="14"/>
      <c r="G204" s="15"/>
      <c r="H204" s="16"/>
      <c r="I204" s="14"/>
    </row>
    <row r="205" spans="1:9" ht="14.25">
      <c r="A205" s="7"/>
      <c r="B205" s="24" t="s">
        <v>7</v>
      </c>
      <c r="C205" s="19"/>
      <c r="D205" s="29"/>
      <c r="E205" s="1">
        <f>SUM(E203:E204)</f>
        <v>550</v>
      </c>
      <c r="F205" s="73">
        <f>E205</f>
        <v>550</v>
      </c>
      <c r="G205" s="11"/>
      <c r="H205" s="8"/>
      <c r="I205" s="8">
        <f>H205-F205-G205</f>
        <v>-550</v>
      </c>
    </row>
    <row r="208" ht="14.25">
      <c r="E208" s="43"/>
    </row>
    <row r="209" ht="14.25">
      <c r="E209" s="43"/>
    </row>
  </sheetData>
  <sheetProtection/>
  <hyperlinks>
    <hyperlink ref="A159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7">
      <selection activeCell="H73" sqref="H73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144</v>
      </c>
      <c r="C2" s="38" t="s">
        <v>145</v>
      </c>
      <c r="D2" s="38"/>
      <c r="E2" s="39"/>
      <c r="F2" s="40" t="s">
        <v>27</v>
      </c>
      <c r="G2" s="41">
        <v>650</v>
      </c>
      <c r="H2" s="12" t="s">
        <v>83</v>
      </c>
    </row>
    <row r="3" spans="2:8" s="4" customFormat="1" ht="14.25">
      <c r="B3" s="37" t="s">
        <v>54</v>
      </c>
      <c r="C3" s="38" t="s">
        <v>137</v>
      </c>
      <c r="D3" s="38" t="s">
        <v>104</v>
      </c>
      <c r="E3" s="39"/>
      <c r="F3" s="72" t="s">
        <v>136</v>
      </c>
      <c r="G3" s="41">
        <v>1750</v>
      </c>
      <c r="H3" s="12" t="s">
        <v>53</v>
      </c>
    </row>
    <row r="4" spans="2:8" s="4" customFormat="1" ht="14.25">
      <c r="B4" s="37" t="s">
        <v>54</v>
      </c>
      <c r="C4" s="38" t="s">
        <v>137</v>
      </c>
      <c r="D4" s="38"/>
      <c r="E4" s="39"/>
      <c r="F4" s="40">
        <v>44</v>
      </c>
      <c r="G4" s="41">
        <v>1750</v>
      </c>
      <c r="H4" s="12" t="s">
        <v>102</v>
      </c>
    </row>
    <row r="5" spans="2:8" s="4" customFormat="1" ht="14.25">
      <c r="B5" s="74" t="s">
        <v>80</v>
      </c>
      <c r="C5" s="75" t="s">
        <v>104</v>
      </c>
      <c r="D5" s="75" t="s">
        <v>170</v>
      </c>
      <c r="E5" s="76"/>
      <c r="F5" s="77">
        <v>50</v>
      </c>
      <c r="G5" s="78">
        <v>1850</v>
      </c>
      <c r="H5" s="12" t="s">
        <v>87</v>
      </c>
    </row>
    <row r="6" spans="2:8" s="4" customFormat="1" ht="14.25">
      <c r="B6" s="74" t="s">
        <v>80</v>
      </c>
      <c r="C6" s="75" t="s">
        <v>104</v>
      </c>
      <c r="D6" s="75" t="s">
        <v>171</v>
      </c>
      <c r="E6" s="76"/>
      <c r="F6" s="77">
        <v>52</v>
      </c>
      <c r="G6" s="78">
        <v>1850</v>
      </c>
      <c r="H6" s="12" t="s">
        <v>88</v>
      </c>
    </row>
    <row r="7" spans="2:8" s="4" customFormat="1" ht="15" thickBot="1">
      <c r="B7" s="79" t="s">
        <v>80</v>
      </c>
      <c r="C7" s="80" t="s">
        <v>155</v>
      </c>
      <c r="D7" s="80"/>
      <c r="E7" s="81"/>
      <c r="F7" s="82">
        <v>44</v>
      </c>
      <c r="G7" s="83">
        <v>1850</v>
      </c>
      <c r="H7" s="12" t="s">
        <v>154</v>
      </c>
    </row>
    <row r="8" spans="2:8" ht="15" thickBot="1">
      <c r="B8" s="32" t="s">
        <v>79</v>
      </c>
      <c r="C8" s="49" t="s">
        <v>137</v>
      </c>
      <c r="D8" s="33"/>
      <c r="E8" s="34"/>
      <c r="F8" s="40">
        <v>52</v>
      </c>
      <c r="G8" s="36">
        <v>1750</v>
      </c>
      <c r="H8" s="12" t="s">
        <v>115</v>
      </c>
    </row>
    <row r="9" spans="2:8" s="4" customFormat="1" ht="15" thickBot="1">
      <c r="B9" s="79" t="s">
        <v>79</v>
      </c>
      <c r="C9" s="84" t="s">
        <v>137</v>
      </c>
      <c r="D9" s="80" t="s">
        <v>28</v>
      </c>
      <c r="E9" s="81"/>
      <c r="F9" s="82">
        <v>46</v>
      </c>
      <c r="G9" s="83">
        <v>1750</v>
      </c>
      <c r="H9" s="12" t="s">
        <v>163</v>
      </c>
    </row>
    <row r="10" spans="2:8" s="4" customFormat="1" ht="14.25">
      <c r="B10" s="79" t="s">
        <v>103</v>
      </c>
      <c r="C10" s="84" t="s">
        <v>104</v>
      </c>
      <c r="D10" s="80"/>
      <c r="E10" s="81"/>
      <c r="F10" s="82" t="s">
        <v>44</v>
      </c>
      <c r="G10" s="83">
        <v>950</v>
      </c>
      <c r="H10" s="12" t="s">
        <v>102</v>
      </c>
    </row>
    <row r="11" spans="2:8" ht="14.25">
      <c r="B11" s="79" t="s">
        <v>91</v>
      </c>
      <c r="C11" s="80" t="s">
        <v>92</v>
      </c>
      <c r="D11" s="80"/>
      <c r="E11" s="81"/>
      <c r="F11" s="82" t="s">
        <v>27</v>
      </c>
      <c r="G11" s="83">
        <v>450</v>
      </c>
      <c r="H11" s="12" t="s">
        <v>90</v>
      </c>
    </row>
    <row r="12" spans="2:8" s="4" customFormat="1" ht="14.25">
      <c r="B12" s="32" t="s">
        <v>186</v>
      </c>
      <c r="C12" s="33" t="s">
        <v>131</v>
      </c>
      <c r="D12" s="33"/>
      <c r="E12" s="34"/>
      <c r="F12" s="35" t="s">
        <v>116</v>
      </c>
      <c r="G12" s="36">
        <v>390</v>
      </c>
      <c r="H12" s="12" t="s">
        <v>87</v>
      </c>
    </row>
    <row r="13" spans="2:8" s="4" customFormat="1" ht="14.25">
      <c r="B13" s="32" t="s">
        <v>40</v>
      </c>
      <c r="C13" s="33" t="s">
        <v>41</v>
      </c>
      <c r="D13" s="33"/>
      <c r="E13" s="34"/>
      <c r="F13" s="35" t="s">
        <v>32</v>
      </c>
      <c r="G13" s="36">
        <v>950</v>
      </c>
      <c r="H13" s="12" t="s">
        <v>39</v>
      </c>
    </row>
    <row r="14" spans="2:8" s="4" customFormat="1" ht="14.25">
      <c r="B14" s="32" t="s">
        <v>153</v>
      </c>
      <c r="C14" s="33" t="s">
        <v>96</v>
      </c>
      <c r="D14" s="33"/>
      <c r="E14" s="34"/>
      <c r="F14" s="35" t="s">
        <v>25</v>
      </c>
      <c r="G14" s="36">
        <v>950</v>
      </c>
      <c r="H14" s="12" t="s">
        <v>87</v>
      </c>
    </row>
    <row r="15" spans="2:8" s="4" customFormat="1" ht="14.25">
      <c r="B15" s="79" t="s">
        <v>108</v>
      </c>
      <c r="C15" s="80" t="s">
        <v>41</v>
      </c>
      <c r="D15" s="80" t="s">
        <v>131</v>
      </c>
      <c r="E15" s="81"/>
      <c r="F15" s="82" t="s">
        <v>27</v>
      </c>
      <c r="G15" s="83">
        <v>550</v>
      </c>
      <c r="H15" s="12" t="s">
        <v>102</v>
      </c>
    </row>
    <row r="16" spans="2:8" s="4" customFormat="1" ht="14.25">
      <c r="B16" s="32" t="s">
        <v>94</v>
      </c>
      <c r="C16" s="33" t="s">
        <v>96</v>
      </c>
      <c r="D16" s="33"/>
      <c r="E16" s="34"/>
      <c r="F16" s="35" t="s">
        <v>51</v>
      </c>
      <c r="G16" s="36">
        <v>950</v>
      </c>
      <c r="H16" s="12" t="s">
        <v>88</v>
      </c>
    </row>
    <row r="17" spans="2:8" s="4" customFormat="1" ht="14.25">
      <c r="B17" s="32" t="s">
        <v>94</v>
      </c>
      <c r="C17" s="33" t="s">
        <v>96</v>
      </c>
      <c r="D17" s="33"/>
      <c r="E17" s="34"/>
      <c r="F17" s="35" t="s">
        <v>25</v>
      </c>
      <c r="G17" s="36">
        <v>950</v>
      </c>
      <c r="H17" s="12" t="s">
        <v>93</v>
      </c>
    </row>
    <row r="18" spans="2:8" s="4" customFormat="1" ht="14.25">
      <c r="B18" s="32" t="s">
        <v>60</v>
      </c>
      <c r="C18" s="33" t="s">
        <v>41</v>
      </c>
      <c r="D18" s="33" t="s">
        <v>138</v>
      </c>
      <c r="E18" s="34"/>
      <c r="F18" s="35" t="s">
        <v>61</v>
      </c>
      <c r="G18" s="36">
        <v>550</v>
      </c>
      <c r="H18" s="12" t="s">
        <v>59</v>
      </c>
    </row>
    <row r="19" spans="2:8" ht="14.25">
      <c r="B19" s="32" t="s">
        <v>142</v>
      </c>
      <c r="C19" s="33" t="s">
        <v>28</v>
      </c>
      <c r="D19" s="33"/>
      <c r="E19" s="34"/>
      <c r="F19" s="35">
        <v>46</v>
      </c>
      <c r="G19" s="36">
        <v>1350</v>
      </c>
      <c r="H19" s="12" t="s">
        <v>163</v>
      </c>
    </row>
    <row r="20" spans="2:8" s="4" customFormat="1" ht="14.25">
      <c r="B20" s="32" t="s">
        <v>121</v>
      </c>
      <c r="C20" s="33" t="s">
        <v>58</v>
      </c>
      <c r="D20" s="33"/>
      <c r="E20" s="34"/>
      <c r="F20" s="35" t="s">
        <v>51</v>
      </c>
      <c r="G20" s="36">
        <v>1350</v>
      </c>
      <c r="H20" s="12" t="s">
        <v>120</v>
      </c>
    </row>
    <row r="21" spans="2:8" ht="14.25">
      <c r="B21" s="79" t="s">
        <v>50</v>
      </c>
      <c r="C21" s="80" t="s">
        <v>135</v>
      </c>
      <c r="D21" s="80" t="s">
        <v>169</v>
      </c>
      <c r="E21" s="81"/>
      <c r="F21" s="82" t="s">
        <v>51</v>
      </c>
      <c r="G21" s="83">
        <v>1150</v>
      </c>
      <c r="H21" s="12" t="s">
        <v>49</v>
      </c>
    </row>
    <row r="22" spans="2:8" s="4" customFormat="1" ht="14.25">
      <c r="B22" s="32" t="s">
        <v>57</v>
      </c>
      <c r="C22" s="33" t="s">
        <v>58</v>
      </c>
      <c r="D22" s="33"/>
      <c r="E22" s="34"/>
      <c r="F22" s="35" t="s">
        <v>51</v>
      </c>
      <c r="G22" s="36">
        <v>1350</v>
      </c>
      <c r="H22" s="12" t="s">
        <v>56</v>
      </c>
    </row>
    <row r="23" spans="2:8" ht="14.25">
      <c r="B23" s="79" t="s">
        <v>57</v>
      </c>
      <c r="C23" s="80" t="s">
        <v>58</v>
      </c>
      <c r="D23" s="80" t="s">
        <v>96</v>
      </c>
      <c r="E23" s="81"/>
      <c r="F23" s="82" t="s">
        <v>44</v>
      </c>
      <c r="G23" s="83">
        <v>1350</v>
      </c>
      <c r="H23" s="12" t="s">
        <v>160</v>
      </c>
    </row>
    <row r="24" spans="2:8" s="4" customFormat="1" ht="14.25">
      <c r="B24" s="79" t="s">
        <v>188</v>
      </c>
      <c r="C24" s="80" t="s">
        <v>96</v>
      </c>
      <c r="D24" s="80"/>
      <c r="E24" s="81"/>
      <c r="F24" s="82" t="s">
        <v>37</v>
      </c>
      <c r="G24" s="83">
        <v>950</v>
      </c>
      <c r="H24" s="12" t="s">
        <v>187</v>
      </c>
    </row>
    <row r="25" spans="2:8" s="4" customFormat="1" ht="14.25">
      <c r="B25" s="79" t="s">
        <v>31</v>
      </c>
      <c r="C25" s="80" t="s">
        <v>33</v>
      </c>
      <c r="D25" s="80"/>
      <c r="E25" s="81">
        <v>2</v>
      </c>
      <c r="F25" s="82" t="s">
        <v>69</v>
      </c>
      <c r="G25" s="83">
        <v>650</v>
      </c>
      <c r="H25" s="12" t="s">
        <v>68</v>
      </c>
    </row>
    <row r="26" spans="2:8" ht="14.25">
      <c r="B26" s="32" t="s">
        <v>31</v>
      </c>
      <c r="C26" s="33" t="s">
        <v>33</v>
      </c>
      <c r="D26" s="33"/>
      <c r="E26" s="34">
        <v>2</v>
      </c>
      <c r="F26" s="35" t="s">
        <v>69</v>
      </c>
      <c r="G26" s="36">
        <v>650</v>
      </c>
      <c r="H26" s="12" t="s">
        <v>147</v>
      </c>
    </row>
    <row r="27" spans="2:8" s="4" customFormat="1" ht="14.25">
      <c r="B27" s="79" t="s">
        <v>31</v>
      </c>
      <c r="C27" s="85" t="s">
        <v>33</v>
      </c>
      <c r="D27" s="85" t="s">
        <v>28</v>
      </c>
      <c r="E27" s="81"/>
      <c r="F27" s="82" t="s">
        <v>69</v>
      </c>
      <c r="G27" s="83">
        <v>650</v>
      </c>
      <c r="H27" s="12" t="s">
        <v>160</v>
      </c>
    </row>
    <row r="28" spans="2:8" s="4" customFormat="1" ht="14.25">
      <c r="B28" s="32" t="s">
        <v>31</v>
      </c>
      <c r="C28" s="33" t="s">
        <v>33</v>
      </c>
      <c r="D28" s="33" t="s">
        <v>28</v>
      </c>
      <c r="E28" s="34"/>
      <c r="F28" s="35" t="s">
        <v>32</v>
      </c>
      <c r="G28" s="36">
        <v>650</v>
      </c>
      <c r="H28" s="12" t="s">
        <v>30</v>
      </c>
    </row>
    <row r="29" spans="2:8" s="4" customFormat="1" ht="14.25">
      <c r="B29" s="32" t="s">
        <v>31</v>
      </c>
      <c r="C29" s="33" t="s">
        <v>33</v>
      </c>
      <c r="D29" s="33"/>
      <c r="E29" s="34"/>
      <c r="F29" s="35" t="s">
        <v>32</v>
      </c>
      <c r="G29" s="36">
        <v>650</v>
      </c>
      <c r="H29" s="50" t="s">
        <v>46</v>
      </c>
    </row>
    <row r="30" spans="2:8" ht="14.25">
      <c r="B30" s="32" t="s">
        <v>31</v>
      </c>
      <c r="C30" s="33" t="s">
        <v>33</v>
      </c>
      <c r="D30" s="33"/>
      <c r="E30" s="34">
        <v>2</v>
      </c>
      <c r="F30" s="35" t="s">
        <v>99</v>
      </c>
      <c r="G30" s="36">
        <v>1300</v>
      </c>
      <c r="H30" s="12" t="s">
        <v>172</v>
      </c>
    </row>
    <row r="31" spans="2:8" s="4" customFormat="1" ht="14.25">
      <c r="B31" s="79" t="s">
        <v>31</v>
      </c>
      <c r="C31" s="80" t="s">
        <v>33</v>
      </c>
      <c r="D31" s="80" t="s">
        <v>28</v>
      </c>
      <c r="E31" s="81">
        <v>2</v>
      </c>
      <c r="F31" s="82" t="s">
        <v>99</v>
      </c>
      <c r="G31" s="83">
        <v>1300</v>
      </c>
      <c r="H31" s="12" t="s">
        <v>173</v>
      </c>
    </row>
    <row r="32" spans="2:8" s="4" customFormat="1" ht="14.25">
      <c r="B32" s="32" t="s">
        <v>166</v>
      </c>
      <c r="C32" s="33" t="s">
        <v>167</v>
      </c>
      <c r="D32" s="33"/>
      <c r="E32" s="34"/>
      <c r="F32" s="35">
        <v>46</v>
      </c>
      <c r="G32" s="36">
        <v>1350</v>
      </c>
      <c r="H32" s="12" t="s">
        <v>165</v>
      </c>
    </row>
    <row r="33" spans="2:8" ht="14.25">
      <c r="B33" s="32" t="s">
        <v>119</v>
      </c>
      <c r="C33" s="33" t="s">
        <v>45</v>
      </c>
      <c r="D33" s="33"/>
      <c r="E33" s="34">
        <v>2</v>
      </c>
      <c r="F33" s="35" t="s">
        <v>27</v>
      </c>
      <c r="G33" s="36">
        <v>4100</v>
      </c>
      <c r="H33" s="12" t="s">
        <v>193</v>
      </c>
    </row>
    <row r="34" spans="2:8" s="4" customFormat="1" ht="14.25">
      <c r="B34" s="79" t="s">
        <v>23</v>
      </c>
      <c r="C34" s="80" t="s">
        <v>132</v>
      </c>
      <c r="D34" s="80" t="s">
        <v>133</v>
      </c>
      <c r="E34" s="81"/>
      <c r="F34" s="82" t="s">
        <v>25</v>
      </c>
      <c r="G34" s="83">
        <v>2150</v>
      </c>
      <c r="H34" s="12" t="s">
        <v>22</v>
      </c>
    </row>
    <row r="35" spans="2:8" ht="14.25">
      <c r="B35" s="79" t="s">
        <v>23</v>
      </c>
      <c r="C35" s="80" t="s">
        <v>28</v>
      </c>
      <c r="D35" s="80"/>
      <c r="E35" s="81"/>
      <c r="F35" s="82" t="s">
        <v>27</v>
      </c>
      <c r="G35" s="83">
        <v>2150</v>
      </c>
      <c r="H35" s="12" t="s">
        <v>26</v>
      </c>
    </row>
    <row r="36" spans="2:8" s="4" customFormat="1" ht="14.25">
      <c r="B36" s="32" t="s">
        <v>23</v>
      </c>
      <c r="C36" s="33" t="s">
        <v>127</v>
      </c>
      <c r="D36" s="33" t="s">
        <v>132</v>
      </c>
      <c r="E36" s="34"/>
      <c r="F36" s="35" t="s">
        <v>44</v>
      </c>
      <c r="G36" s="36">
        <v>2150</v>
      </c>
      <c r="H36" s="12" t="s">
        <v>85</v>
      </c>
    </row>
    <row r="37" spans="2:8" s="4" customFormat="1" ht="14.25">
      <c r="B37" s="32" t="s">
        <v>23</v>
      </c>
      <c r="C37" s="33" t="s">
        <v>28</v>
      </c>
      <c r="D37" s="33"/>
      <c r="E37" s="34"/>
      <c r="F37" s="35" t="s">
        <v>116</v>
      </c>
      <c r="G37" s="36">
        <v>2150</v>
      </c>
      <c r="H37" s="12" t="s">
        <v>148</v>
      </c>
    </row>
    <row r="38" spans="2:8" ht="14.25">
      <c r="B38" s="32" t="s">
        <v>43</v>
      </c>
      <c r="C38" s="33" t="s">
        <v>45</v>
      </c>
      <c r="D38" s="33"/>
      <c r="E38" s="34"/>
      <c r="F38" s="35" t="s">
        <v>44</v>
      </c>
      <c r="G38" s="36">
        <v>1850</v>
      </c>
      <c r="H38" s="51" t="s">
        <v>42</v>
      </c>
    </row>
    <row r="39" spans="1:8" ht="14.25">
      <c r="A39" s="4"/>
      <c r="B39" s="32" t="s">
        <v>43</v>
      </c>
      <c r="C39" s="33" t="s">
        <v>45</v>
      </c>
      <c r="D39" s="33"/>
      <c r="E39" s="34">
        <v>2</v>
      </c>
      <c r="F39" s="35" t="s">
        <v>37</v>
      </c>
      <c r="G39" s="36">
        <v>3700</v>
      </c>
      <c r="H39" s="12" t="s">
        <v>174</v>
      </c>
    </row>
    <row r="40" spans="2:8" s="4" customFormat="1" ht="14.25">
      <c r="B40" s="32" t="s">
        <v>36</v>
      </c>
      <c r="C40" s="42" t="s">
        <v>134</v>
      </c>
      <c r="D40" s="42" t="s">
        <v>73</v>
      </c>
      <c r="E40" s="34"/>
      <c r="F40" s="35" t="s">
        <v>37</v>
      </c>
      <c r="G40" s="36">
        <v>1450</v>
      </c>
      <c r="H40" s="12" t="s">
        <v>35</v>
      </c>
    </row>
    <row r="41" spans="2:8" ht="14.25">
      <c r="B41" s="79" t="s">
        <v>36</v>
      </c>
      <c r="C41" s="80" t="s">
        <v>134</v>
      </c>
      <c r="D41" s="80" t="s">
        <v>73</v>
      </c>
      <c r="E41" s="81"/>
      <c r="F41" s="82" t="s">
        <v>27</v>
      </c>
      <c r="G41" s="83">
        <v>1450</v>
      </c>
      <c r="H41" s="12" t="s">
        <v>97</v>
      </c>
    </row>
    <row r="42" spans="2:8" ht="14.25">
      <c r="B42" s="79" t="s">
        <v>110</v>
      </c>
      <c r="C42" s="80" t="s">
        <v>132</v>
      </c>
      <c r="D42" s="80" t="s">
        <v>141</v>
      </c>
      <c r="E42" s="81"/>
      <c r="F42" s="82" t="s">
        <v>99</v>
      </c>
      <c r="G42" s="83">
        <v>1350</v>
      </c>
      <c r="H42" s="12" t="s">
        <v>88</v>
      </c>
    </row>
    <row r="43" spans="2:8" ht="14.25">
      <c r="B43" s="79" t="s">
        <v>110</v>
      </c>
      <c r="C43" s="80" t="s">
        <v>127</v>
      </c>
      <c r="D43" s="80"/>
      <c r="E43" s="81"/>
      <c r="F43" s="82" t="s">
        <v>99</v>
      </c>
      <c r="G43" s="83">
        <v>1350</v>
      </c>
      <c r="H43" s="12" t="s">
        <v>149</v>
      </c>
    </row>
    <row r="44" spans="2:8" s="4" customFormat="1" ht="14.25">
      <c r="B44" s="79" t="s">
        <v>110</v>
      </c>
      <c r="C44" s="80" t="s">
        <v>141</v>
      </c>
      <c r="D44" s="80" t="s">
        <v>127</v>
      </c>
      <c r="E44" s="81"/>
      <c r="F44" s="82" t="s">
        <v>99</v>
      </c>
      <c r="G44" s="83">
        <v>1350</v>
      </c>
      <c r="H44" s="12" t="s">
        <v>181</v>
      </c>
    </row>
    <row r="45" spans="2:8" s="4" customFormat="1" ht="14.25">
      <c r="B45" s="32" t="s">
        <v>182</v>
      </c>
      <c r="C45" s="33" t="s">
        <v>96</v>
      </c>
      <c r="D45" s="33"/>
      <c r="E45" s="34"/>
      <c r="F45" s="35" t="s">
        <v>32</v>
      </c>
      <c r="G45" s="36">
        <v>1250</v>
      </c>
      <c r="H45" s="12" t="s">
        <v>181</v>
      </c>
    </row>
    <row r="46" spans="2:8" ht="14.25">
      <c r="B46" s="79" t="s">
        <v>123</v>
      </c>
      <c r="C46" s="80" t="s">
        <v>124</v>
      </c>
      <c r="D46" s="80"/>
      <c r="E46" s="81"/>
      <c r="F46" s="82" t="s">
        <v>99</v>
      </c>
      <c r="G46" s="83">
        <v>1550</v>
      </c>
      <c r="H46" s="12" t="s">
        <v>85</v>
      </c>
    </row>
    <row r="47" spans="2:8" s="4" customFormat="1" ht="14.25">
      <c r="B47" s="32" t="s">
        <v>71</v>
      </c>
      <c r="C47" s="33" t="s">
        <v>96</v>
      </c>
      <c r="D47" s="33" t="s">
        <v>28</v>
      </c>
      <c r="E47" s="34"/>
      <c r="F47" s="35" t="s">
        <v>44</v>
      </c>
      <c r="G47" s="36">
        <v>1850</v>
      </c>
      <c r="H47" s="12" t="s">
        <v>70</v>
      </c>
    </row>
    <row r="48" spans="2:8" s="4" customFormat="1" ht="14.25">
      <c r="B48" s="32" t="s">
        <v>178</v>
      </c>
      <c r="C48" s="33" t="s">
        <v>189</v>
      </c>
      <c r="D48" s="33" t="s">
        <v>96</v>
      </c>
      <c r="E48" s="34"/>
      <c r="F48" s="35" t="s">
        <v>51</v>
      </c>
      <c r="G48" s="36">
        <v>950</v>
      </c>
      <c r="H48" s="12" t="s">
        <v>177</v>
      </c>
    </row>
    <row r="49" spans="2:8" s="4" customFormat="1" ht="14.25">
      <c r="B49" s="79" t="s">
        <v>113</v>
      </c>
      <c r="C49" s="80" t="s">
        <v>117</v>
      </c>
      <c r="D49" s="80" t="s">
        <v>28</v>
      </c>
      <c r="E49" s="81">
        <v>2</v>
      </c>
      <c r="F49" s="82" t="s">
        <v>25</v>
      </c>
      <c r="G49" s="83">
        <v>1100</v>
      </c>
      <c r="H49" s="12" t="s">
        <v>192</v>
      </c>
    </row>
    <row r="50" spans="2:8" ht="14.25">
      <c r="B50" s="79" t="s">
        <v>113</v>
      </c>
      <c r="C50" s="80" t="s">
        <v>117</v>
      </c>
      <c r="D50" s="80"/>
      <c r="E50" s="81"/>
      <c r="F50" s="82" t="s">
        <v>116</v>
      </c>
      <c r="G50" s="86">
        <v>550</v>
      </c>
      <c r="H50" s="12" t="s">
        <v>115</v>
      </c>
    </row>
    <row r="51" spans="2:8" s="4" customFormat="1" ht="15" thickBot="1">
      <c r="B51" s="32" t="s">
        <v>95</v>
      </c>
      <c r="C51" s="52" t="s">
        <v>28</v>
      </c>
      <c r="D51" s="52"/>
      <c r="E51" s="53"/>
      <c r="F51" s="54">
        <v>50</v>
      </c>
      <c r="G51" s="55">
        <v>950</v>
      </c>
      <c r="H51" s="12" t="s">
        <v>93</v>
      </c>
    </row>
    <row r="52" spans="2:8" ht="15" thickBot="1">
      <c r="B52" s="79" t="s">
        <v>64</v>
      </c>
      <c r="C52" s="87" t="s">
        <v>139</v>
      </c>
      <c r="D52" s="87" t="s">
        <v>140</v>
      </c>
      <c r="E52" s="88"/>
      <c r="F52" s="89">
        <v>54</v>
      </c>
      <c r="G52" s="90">
        <v>2800</v>
      </c>
      <c r="H52" s="12" t="s">
        <v>63</v>
      </c>
    </row>
    <row r="53" spans="2:8" ht="14.25">
      <c r="B53" s="32" t="s">
        <v>129</v>
      </c>
      <c r="C53" s="33" t="s">
        <v>130</v>
      </c>
      <c r="D53" s="33" t="s">
        <v>131</v>
      </c>
      <c r="E53" s="34"/>
      <c r="F53" s="35">
        <v>46</v>
      </c>
      <c r="G53" s="36">
        <v>950</v>
      </c>
      <c r="H53" s="12" t="s">
        <v>20</v>
      </c>
    </row>
    <row r="54" spans="2:8" ht="14.25">
      <c r="B54" s="37" t="s">
        <v>67</v>
      </c>
      <c r="C54" s="38" t="s">
        <v>28</v>
      </c>
      <c r="D54" s="38"/>
      <c r="E54" s="39"/>
      <c r="F54" s="40">
        <v>46</v>
      </c>
      <c r="G54" s="41">
        <v>950</v>
      </c>
      <c r="H54" s="12" t="s">
        <v>66</v>
      </c>
    </row>
    <row r="55" spans="2:8" ht="14.25">
      <c r="B55" s="37" t="s">
        <v>77</v>
      </c>
      <c r="C55" s="38" t="s">
        <v>78</v>
      </c>
      <c r="D55" s="38"/>
      <c r="E55" s="39"/>
      <c r="F55" s="40">
        <v>48</v>
      </c>
      <c r="G55" s="41">
        <v>450</v>
      </c>
      <c r="H55" s="12" t="s">
        <v>74</v>
      </c>
    </row>
    <row r="56" spans="2:8" ht="14.25">
      <c r="B56" s="74" t="s">
        <v>126</v>
      </c>
      <c r="C56" s="75" t="s">
        <v>127</v>
      </c>
      <c r="D56" s="75" t="s">
        <v>128</v>
      </c>
      <c r="E56" s="76"/>
      <c r="F56" s="77">
        <v>46</v>
      </c>
      <c r="G56" s="78">
        <v>3650</v>
      </c>
      <c r="H56" s="12" t="s">
        <v>17</v>
      </c>
    </row>
    <row r="57" spans="2:8" ht="14.25">
      <c r="B57" s="74" t="s">
        <v>75</v>
      </c>
      <c r="C57" s="75" t="s">
        <v>76</v>
      </c>
      <c r="D57" s="75"/>
      <c r="E57" s="76">
        <v>2</v>
      </c>
      <c r="F57" s="77">
        <v>48</v>
      </c>
      <c r="G57" s="78">
        <v>4400</v>
      </c>
      <c r="H57" s="12" t="s">
        <v>175</v>
      </c>
    </row>
    <row r="58" spans="1:8" ht="14.25">
      <c r="A58" s="4"/>
      <c r="B58" s="32" t="s">
        <v>84</v>
      </c>
      <c r="C58" s="33" t="s">
        <v>76</v>
      </c>
      <c r="D58" s="33"/>
      <c r="E58" s="34">
        <v>2</v>
      </c>
      <c r="F58" s="35">
        <v>52</v>
      </c>
      <c r="G58" s="36">
        <v>4400</v>
      </c>
      <c r="H58" s="12" t="s">
        <v>176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79</v>
      </c>
      <c r="C64" s="49" t="s">
        <v>137</v>
      </c>
      <c r="D64" s="33" t="s">
        <v>194</v>
      </c>
      <c r="E64" s="34"/>
      <c r="F64" s="35">
        <v>48</v>
      </c>
      <c r="G64" s="36">
        <v>1750</v>
      </c>
      <c r="H64" s="12" t="s">
        <v>42</v>
      </c>
    </row>
    <row r="65" spans="2:8" ht="14.25">
      <c r="B65" s="32" t="s">
        <v>31</v>
      </c>
      <c r="C65" s="49" t="s">
        <v>48</v>
      </c>
      <c r="D65" s="33"/>
      <c r="E65" s="34"/>
      <c r="F65" s="35" t="s">
        <v>99</v>
      </c>
      <c r="G65" s="36">
        <v>650</v>
      </c>
      <c r="H65" s="12" t="s">
        <v>46</v>
      </c>
    </row>
    <row r="66" spans="2:8" ht="15" thickBot="1">
      <c r="B66" s="104" t="s">
        <v>36</v>
      </c>
      <c r="C66" s="105" t="s">
        <v>73</v>
      </c>
      <c r="D66" s="105"/>
      <c r="E66" s="106"/>
      <c r="F66" s="107" t="s">
        <v>44</v>
      </c>
      <c r="G66" s="86">
        <v>1450</v>
      </c>
      <c r="H66" s="12" t="s">
        <v>70</v>
      </c>
    </row>
    <row r="67" spans="2:8" ht="15" thickBot="1">
      <c r="B67" s="32" t="s">
        <v>142</v>
      </c>
      <c r="C67" s="49" t="s">
        <v>143</v>
      </c>
      <c r="D67" s="33"/>
      <c r="E67" s="34"/>
      <c r="F67" s="35">
        <v>44</v>
      </c>
      <c r="G67" s="36">
        <v>1350</v>
      </c>
      <c r="H67" s="12" t="s">
        <v>102</v>
      </c>
    </row>
    <row r="68" spans="2:8" s="4" customFormat="1" ht="15" thickBot="1">
      <c r="B68" s="32" t="s">
        <v>29</v>
      </c>
      <c r="C68" s="49" t="s">
        <v>28</v>
      </c>
      <c r="D68" s="33"/>
      <c r="E68" s="34"/>
      <c r="F68" s="35" t="s">
        <v>116</v>
      </c>
      <c r="G68" s="36">
        <v>2350</v>
      </c>
      <c r="H68" s="48" t="s">
        <v>148</v>
      </c>
    </row>
    <row r="69" spans="2:8" ht="14.25">
      <c r="B69" s="32" t="s">
        <v>119</v>
      </c>
      <c r="C69" s="49" t="s">
        <v>159</v>
      </c>
      <c r="D69" s="33"/>
      <c r="E69" s="34"/>
      <c r="F69" s="35" t="s">
        <v>27</v>
      </c>
      <c r="G69" s="36">
        <v>2050</v>
      </c>
      <c r="H69" s="12" t="s">
        <v>158</v>
      </c>
    </row>
    <row r="70" spans="2:8" ht="15" thickBot="1">
      <c r="B70" s="32" t="s">
        <v>57</v>
      </c>
      <c r="C70" s="33" t="s">
        <v>58</v>
      </c>
      <c r="D70" s="33"/>
      <c r="E70" s="34"/>
      <c r="F70" s="35" t="s">
        <v>37</v>
      </c>
      <c r="G70" s="36">
        <v>1350</v>
      </c>
      <c r="H70" s="12" t="s">
        <v>162</v>
      </c>
    </row>
    <row r="71" spans="2:8" ht="15" thickBot="1">
      <c r="B71" s="79" t="s">
        <v>179</v>
      </c>
      <c r="C71" s="84" t="s">
        <v>189</v>
      </c>
      <c r="D71" s="80" t="s">
        <v>96</v>
      </c>
      <c r="E71" s="81"/>
      <c r="F71" s="82" t="s">
        <v>51</v>
      </c>
      <c r="G71" s="83">
        <v>950</v>
      </c>
      <c r="H71" s="12" t="s">
        <v>177</v>
      </c>
    </row>
    <row r="72" spans="2:8" ht="14.25">
      <c r="B72" s="79" t="s">
        <v>183</v>
      </c>
      <c r="C72" s="84" t="s">
        <v>195</v>
      </c>
      <c r="D72" s="80"/>
      <c r="E72" s="81"/>
      <c r="F72" s="82" t="s">
        <v>32</v>
      </c>
      <c r="G72" s="83">
        <v>1450</v>
      </c>
      <c r="H72" s="12" t="s">
        <v>181</v>
      </c>
    </row>
    <row r="73" spans="2:8" ht="14.25">
      <c r="B73" s="79" t="s">
        <v>196</v>
      </c>
      <c r="C73" s="80" t="s">
        <v>127</v>
      </c>
      <c r="D73" s="80" t="s">
        <v>197</v>
      </c>
      <c r="E73" s="81"/>
      <c r="F73" s="82" t="s">
        <v>25</v>
      </c>
      <c r="G73" s="83">
        <v>2150</v>
      </c>
      <c r="H73" s="12" t="s">
        <v>85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2010-09-17T10:41:31Z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