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<sst xmlns="http://schemas.openxmlformats.org/spreadsheetml/2006/main" count="460" uniqueCount="172">
  <si>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</si>
  <si>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</si>
  <si>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</si>
  <si>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</si>
  <si>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</si>
  <si>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</si>
  <si>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</si>
  <si>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</si>
  <si>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</si>
  <si>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</si>
  <si>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</si>
  <si>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</si>
  <si>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</si>
  <si>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</si>
  <si>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</si>
  <si>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</si>
  <si>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</si>
  <si>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</si>
  <si>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</si>
  <si>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</si>
  <si>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</si>
  <si>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</si>
  <si>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</si>
  <si>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</si>
  <si>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</si>
  <si>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</si>
  <si>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</si>
  <si>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</si>
  <si>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</si>
  <si>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</si>
  <si>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</si>
  <si>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</si>
  <si>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</si>
  <si>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</si>
  <si>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</si>
  <si>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</si>
  <si>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</si>
  <si>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</si>
  <si>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</si>
  <si>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</si>
  <si>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</si>
  <si>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</si>
  <si>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</si>
  <si>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</si>
  <si>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</si>
  <si>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</si>
  <si>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</si>
  <si>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</si>
  <si>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</si>
  <si>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</si>
  <si>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</si>
  <si>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</si>
  <si>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</si>
  <si>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</si>
  <si>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</si>
  <si>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</si>
  <si>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</si>
  <si>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</si>
  <si>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</si>
  <si>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</si>
  <si>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</si>
  <si>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</si>
  <si>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</si>
  <si>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</si>
  <si>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</si>
  <si>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</si>
  <si>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</si>
  <si>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</si>
  <si>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</si>
  <si>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</si>
  <si>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</si>
  <si>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</si>
  <si>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</si>
  <si>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</si>
  <si>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</si>
  <si>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</si>
  <si>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</si>
  <si>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</si>
  <si>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</si>
  <si>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</si>
  <si>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</si>
  <si>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</si>
  <si>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</si>
  <si>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</si>
  <si>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</si>
  <si>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</si>
  <si>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</si>
  <si>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</si>
  <si>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</si>
  <si>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</si>
  <si>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</si>
  <si>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</si>
  <si>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</si>
  <si>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</si>
  <si>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</si>
  <si>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</si>
  <si>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</si>
  <si>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</si>
  <si>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</si>
  <si>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</si>
  <si>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</si>
  <si>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</si>
  <si>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</si>
  <si>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</si>
  <si>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</si>
  <si>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</si>
  <si>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</si>
  <si>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</si>
  <si>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</si>
  <si>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</si>
  <si>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</si>
  <si>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</si>
  <si>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</si>
  <si>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</si>
  <si>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</si>
  <si>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</si>
  <si>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</si>
  <si>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</si>
  <si>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</si>
  <si>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</si>
  <si>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</si>
  <si>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</si>
  <si>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</si>
  <si>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</si>
  <si>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</si>
  <si>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</si>
  <si>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</si>
  <si>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</si>
  <si>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</si>
  <si>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</si>
  <si>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</si>
  <si>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</si>
  <si>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</si>
  <si>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</si>
  <si>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</si>
  <si>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</si>
  <si>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R3,H21,Y10</t>
  </si>
  <si>
    <t>42</t>
  </si>
  <si>
    <t>Н18</t>
  </si>
  <si>
    <t>R1 R16 Y10 YB522</t>
  </si>
  <si>
    <t>18</t>
  </si>
  <si>
    <t>20</t>
  </si>
  <si>
    <t>Y 1</t>
  </si>
  <si>
    <t>Н2</t>
  </si>
  <si>
    <t>Н6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</si>
  <si>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</si>
  <si>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</si>
  <si>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</si>
  <si>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</si>
  <si>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</si>
  <si>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</si>
  <si>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</si>
  <si>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</si>
  <si>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</si>
  <si>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</si>
  <si>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</si>
  <si>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</si>
  <si>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</si>
  <si>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</si>
  <si>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</si>
  <si>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Y1,H18,S4,S2,H7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</si>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</sst>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1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E5+E9+E13+E17+E21+E25+E29+E34+E38+E42+E46+E50+E54+E58+E62+E66+E70+E74+E78+E83+E88+E93+E97+E101+E107+E111+E119+E123+E127+E131+E135+E139+E145+E149+E153+E157+E161+E165+E170+E174+E178+E182+E186+E190+E194+E198+E202</f>
        <v>78700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 t="s">
        <v>149</v>
      </c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79</v>
      </c>
      <c r="C32" s="65">
        <v>48</v>
      </c>
      <c r="D32" s="66" t="s">
        <v>81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80</v>
      </c>
      <c r="C33" s="65">
        <v>48</v>
      </c>
      <c r="D33" s="66" t="s">
        <v>82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54</v>
      </c>
      <c r="D48" s="28" t="s">
        <v>58</v>
      </c>
      <c r="E48" s="13">
        <v>1350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1350</v>
      </c>
      <c r="F50" s="9">
        <f>E50*1.15</f>
        <v>1552.4999999999998</v>
      </c>
      <c r="G50" s="11"/>
      <c r="H50" s="8"/>
      <c r="I50" s="8">
        <f>H50-F50-G50</f>
        <v>-1552.4999999999998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550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550</v>
      </c>
      <c r="F54" s="9">
        <f>E54*1.15</f>
        <v>632.5</v>
      </c>
      <c r="G54" s="11"/>
      <c r="H54" s="8"/>
      <c r="I54" s="8">
        <f>H54-F54-G54</f>
        <v>-632.5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64</v>
      </c>
      <c r="C56" s="18">
        <v>54</v>
      </c>
      <c r="D56" s="28" t="s">
        <v>65</v>
      </c>
      <c r="E56" s="13">
        <v>2800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/>
      <c r="D60" s="28" t="s">
        <v>28</v>
      </c>
      <c r="E60" s="13">
        <v>950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950</v>
      </c>
      <c r="F62" s="9">
        <f>E62*1.15</f>
        <v>1092.5</v>
      </c>
      <c r="G62" s="11"/>
      <c r="H62" s="8"/>
      <c r="I62" s="8">
        <f>H62-F62-G62</f>
        <v>-1092.5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31</v>
      </c>
      <c r="C64" s="18" t="s">
        <v>69</v>
      </c>
      <c r="D64" s="28" t="s">
        <v>33</v>
      </c>
      <c r="E64" s="13">
        <v>650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1850</v>
      </c>
      <c r="F68" s="14"/>
      <c r="G68" s="15"/>
      <c r="H68" s="16"/>
      <c r="I68" s="14"/>
    </row>
    <row r="69" spans="1:9" s="69" customFormat="1" ht="14.25">
      <c r="A69" s="63">
        <v>1450</v>
      </c>
      <c r="B69" s="64" t="s">
        <v>36</v>
      </c>
      <c r="C69" s="65" t="s">
        <v>44</v>
      </c>
      <c r="D69" s="66" t="s">
        <v>73</v>
      </c>
      <c r="E69" s="67">
        <v>0</v>
      </c>
      <c r="F69" s="68"/>
      <c r="G69" s="68"/>
      <c r="H69" s="67"/>
      <c r="I69" s="68"/>
    </row>
    <row r="70" spans="1:9" ht="14.25">
      <c r="A70" s="7"/>
      <c r="B70" s="24" t="s">
        <v>7</v>
      </c>
      <c r="C70" s="19"/>
      <c r="D70" s="29"/>
      <c r="E70" s="1">
        <f>SUM(E68:E69)</f>
        <v>1850</v>
      </c>
      <c r="F70" s="9">
        <f>E70*1.15</f>
        <v>2127.5</v>
      </c>
      <c r="G70" s="11"/>
      <c r="H70" s="8"/>
      <c r="I70" s="8">
        <f>H70-F70-G70</f>
        <v>-2127.5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75</v>
      </c>
      <c r="C72" s="18">
        <v>48</v>
      </c>
      <c r="D72" s="28" t="s">
        <v>76</v>
      </c>
      <c r="E72" s="13">
        <v>2200</v>
      </c>
      <c r="F72" s="14"/>
      <c r="G72" s="15"/>
      <c r="H72" s="16"/>
      <c r="I72" s="14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450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2650</v>
      </c>
      <c r="F74" s="9">
        <f>E74*1.15</f>
        <v>3047.4999999999995</v>
      </c>
      <c r="G74" s="11"/>
      <c r="H74" s="8"/>
      <c r="I74" s="8">
        <f>H74-F74-G74</f>
        <v>-3047.4999999999995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147</v>
      </c>
      <c r="C77" s="18" t="s">
        <v>27</v>
      </c>
      <c r="D77" s="28" t="s">
        <v>148</v>
      </c>
      <c r="E77" s="13">
        <v>650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2850</v>
      </c>
      <c r="F78" s="9">
        <f>E78*1.15</f>
        <v>3277.4999999999995</v>
      </c>
      <c r="G78" s="11"/>
      <c r="H78" s="8"/>
      <c r="I78" s="8">
        <f>H78-F78-G78</f>
        <v>-3277.4999999999995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 t="s">
        <v>23</v>
      </c>
      <c r="C80" s="18">
        <v>48</v>
      </c>
      <c r="D80" s="28" t="s">
        <v>86</v>
      </c>
      <c r="E80" s="13">
        <v>2150</v>
      </c>
      <c r="F80" s="14"/>
      <c r="G80" s="15"/>
      <c r="H80" s="16"/>
      <c r="I80" s="14"/>
    </row>
    <row r="81" spans="1:9" s="4" customFormat="1" ht="14.25">
      <c r="A81" s="12"/>
      <c r="B81" s="23" t="s">
        <v>123</v>
      </c>
      <c r="C81" s="18" t="s">
        <v>99</v>
      </c>
      <c r="D81" s="28" t="s">
        <v>124</v>
      </c>
      <c r="E81" s="13">
        <v>1550</v>
      </c>
      <c r="F81" s="13"/>
      <c r="G81" s="15"/>
      <c r="H81" s="16"/>
      <c r="I81" s="14"/>
    </row>
    <row r="82" spans="1:9" ht="14.25">
      <c r="A82" s="63">
        <v>1450</v>
      </c>
      <c r="B82" s="64" t="s">
        <v>125</v>
      </c>
      <c r="C82" s="65" t="s">
        <v>99</v>
      </c>
      <c r="D82" s="66" t="s">
        <v>124</v>
      </c>
      <c r="E82" s="67">
        <v>0</v>
      </c>
      <c r="F82" s="67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5" customFormat="1" ht="15" thickTop="1">
      <c r="A85" s="70">
        <v>1750</v>
      </c>
      <c r="B85" s="71" t="s">
        <v>80</v>
      </c>
      <c r="C85" s="72">
        <v>50</v>
      </c>
      <c r="D85" s="73" t="s">
        <v>159</v>
      </c>
      <c r="E85" s="74">
        <v>1750</v>
      </c>
      <c r="F85" s="15"/>
      <c r="G85" s="15"/>
      <c r="H85" s="74"/>
      <c r="I85" s="15"/>
    </row>
    <row r="86" spans="1:9" s="69" customFormat="1" ht="14.25">
      <c r="A86" s="63">
        <v>1750</v>
      </c>
      <c r="B86" s="64" t="s">
        <v>79</v>
      </c>
      <c r="C86" s="65">
        <v>50</v>
      </c>
      <c r="D86" s="66" t="s">
        <v>155</v>
      </c>
      <c r="E86" s="67"/>
      <c r="F86" s="68"/>
      <c r="G86" s="68"/>
      <c r="H86" s="67"/>
      <c r="I86" s="68"/>
    </row>
    <row r="87" spans="1:9" ht="14.25">
      <c r="A87" s="12"/>
      <c r="B87" s="23" t="s">
        <v>156</v>
      </c>
      <c r="C87" s="18" t="s">
        <v>25</v>
      </c>
      <c r="D87" s="28" t="s">
        <v>96</v>
      </c>
      <c r="E87" s="13">
        <v>950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SUM(E85:E87)</f>
        <v>2700</v>
      </c>
      <c r="F88" s="9">
        <f>E88*1.15</f>
        <v>3104.9999999999995</v>
      </c>
      <c r="G88" s="11"/>
      <c r="H88" s="8"/>
      <c r="I88" s="8">
        <f>H88-F88-G88</f>
        <v>-3104.9999999999995</v>
      </c>
    </row>
    <row r="89" spans="1:9" ht="15" thickBot="1">
      <c r="A89" s="5" t="s">
        <v>88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80</v>
      </c>
      <c r="C90" s="18">
        <v>52</v>
      </c>
      <c r="D90" s="28" t="s">
        <v>89</v>
      </c>
      <c r="E90" s="13">
        <v>1850</v>
      </c>
      <c r="F90" s="14"/>
      <c r="G90" s="15"/>
      <c r="H90" s="16"/>
      <c r="I90" s="14"/>
    </row>
    <row r="91" spans="1:9" ht="14.25">
      <c r="A91" s="12"/>
      <c r="B91" s="23" t="s">
        <v>110</v>
      </c>
      <c r="C91" s="18" t="s">
        <v>99</v>
      </c>
      <c r="D91" s="28" t="s">
        <v>111</v>
      </c>
      <c r="E91" s="13">
        <v>1350</v>
      </c>
      <c r="F91" s="14"/>
      <c r="G91" s="15"/>
      <c r="H91" s="16"/>
      <c r="I91" s="14"/>
    </row>
    <row r="92" spans="1:9" s="4" customFormat="1" ht="14.25">
      <c r="A92" s="12"/>
      <c r="B92" s="23" t="s">
        <v>94</v>
      </c>
      <c r="C92" s="18" t="s">
        <v>51</v>
      </c>
      <c r="D92" s="28" t="s">
        <v>96</v>
      </c>
      <c r="E92" s="13">
        <v>950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SUM(E90:E92)</f>
        <v>4150</v>
      </c>
      <c r="F93" s="9">
        <f>E93*1.15</f>
        <v>4772.5</v>
      </c>
      <c r="G93" s="11"/>
      <c r="H93" s="8"/>
      <c r="I93" s="8">
        <f>H93-F93-G93</f>
        <v>-4772.5</v>
      </c>
    </row>
    <row r="94" spans="1:9" ht="15" thickBot="1">
      <c r="A94" s="5" t="s">
        <v>90</v>
      </c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 t="s">
        <v>91</v>
      </c>
      <c r="C95" s="18" t="s">
        <v>27</v>
      </c>
      <c r="D95" s="28" t="s">
        <v>92</v>
      </c>
      <c r="E95" s="13">
        <v>450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450</v>
      </c>
      <c r="F97" s="9">
        <f>E97*1.15</f>
        <v>517.5</v>
      </c>
      <c r="G97" s="11"/>
      <c r="H97" s="8"/>
      <c r="I97" s="8">
        <f>H97-F97-G97</f>
        <v>-517.5</v>
      </c>
    </row>
    <row r="98" spans="1:9" ht="15" thickBot="1">
      <c r="A98" s="5" t="s">
        <v>93</v>
      </c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 t="s">
        <v>94</v>
      </c>
      <c r="C99" s="18" t="s">
        <v>25</v>
      </c>
      <c r="D99" s="28" t="s">
        <v>96</v>
      </c>
      <c r="E99" s="13">
        <v>950</v>
      </c>
      <c r="F99" s="14"/>
      <c r="G99" s="15"/>
      <c r="H99" s="16"/>
      <c r="I99" s="14"/>
    </row>
    <row r="100" spans="1:9" ht="14.25">
      <c r="A100" s="12"/>
      <c r="B100" s="23" t="s">
        <v>95</v>
      </c>
      <c r="C100" s="18">
        <v>50</v>
      </c>
      <c r="D100" s="28" t="s">
        <v>28</v>
      </c>
      <c r="E100" s="13">
        <v>950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1900</v>
      </c>
      <c r="F101" s="9">
        <f>E101*1.15</f>
        <v>2185</v>
      </c>
      <c r="G101" s="11"/>
      <c r="H101" s="8"/>
      <c r="I101" s="8">
        <f>H101-F101-G101</f>
        <v>-2185</v>
      </c>
    </row>
    <row r="102" spans="1:9" ht="15" thickBot="1">
      <c r="A102" s="5" t="s">
        <v>97</v>
      </c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 t="s">
        <v>36</v>
      </c>
      <c r="C103" s="18" t="s">
        <v>27</v>
      </c>
      <c r="D103" s="28" t="s">
        <v>98</v>
      </c>
      <c r="E103" s="13">
        <v>1450</v>
      </c>
      <c r="F103" s="14"/>
      <c r="G103" s="15"/>
      <c r="H103" s="16"/>
      <c r="I103" s="14"/>
    </row>
    <row r="104" spans="1:9" s="69" customFormat="1" ht="14.25">
      <c r="A104" s="63">
        <v>650</v>
      </c>
      <c r="B104" s="64" t="s">
        <v>31</v>
      </c>
      <c r="C104" s="65" t="s">
        <v>99</v>
      </c>
      <c r="D104" s="66" t="s">
        <v>33</v>
      </c>
      <c r="E104" s="67">
        <v>0</v>
      </c>
      <c r="F104" s="68"/>
      <c r="G104" s="68"/>
      <c r="H104" s="67"/>
      <c r="I104" s="68"/>
    </row>
    <row r="105" spans="1:9" s="69" customFormat="1" ht="14.25">
      <c r="A105" s="63">
        <v>1350</v>
      </c>
      <c r="B105" s="64" t="s">
        <v>57</v>
      </c>
      <c r="C105" s="65" t="s">
        <v>27</v>
      </c>
      <c r="D105" s="66" t="s">
        <v>58</v>
      </c>
      <c r="E105" s="67">
        <v>0</v>
      </c>
      <c r="F105" s="68"/>
      <c r="G105" s="68"/>
      <c r="H105" s="67"/>
      <c r="I105" s="68"/>
    </row>
    <row r="106" spans="1:9" s="69" customFormat="1" ht="14.25">
      <c r="A106" s="63">
        <v>950</v>
      </c>
      <c r="B106" s="64" t="s">
        <v>100</v>
      </c>
      <c r="C106" s="65" t="s">
        <v>27</v>
      </c>
      <c r="D106" s="66" t="s">
        <v>96</v>
      </c>
      <c r="E106" s="67">
        <v>0</v>
      </c>
      <c r="F106" s="68"/>
      <c r="G106" s="68"/>
      <c r="H106" s="67"/>
      <c r="I106" s="68"/>
    </row>
    <row r="107" spans="1:9" ht="14.25">
      <c r="A107" s="7"/>
      <c r="B107" s="24" t="s">
        <v>7</v>
      </c>
      <c r="C107" s="19"/>
      <c r="D107" s="29"/>
      <c r="E107" s="1">
        <f>SUM(E103:E106)</f>
        <v>1450</v>
      </c>
      <c r="F107" s="9">
        <f>E107*1.15</f>
        <v>1667.4999999999998</v>
      </c>
      <c r="G107" s="11"/>
      <c r="H107" s="8"/>
      <c r="I107" s="8">
        <f>H107-F107-G107</f>
        <v>-1667.4999999999998</v>
      </c>
    </row>
    <row r="108" spans="1:9" ht="15" thickBot="1">
      <c r="A108" s="5" t="s">
        <v>101</v>
      </c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 t="s">
        <v>31</v>
      </c>
      <c r="C109" s="18" t="s">
        <v>99</v>
      </c>
      <c r="D109" s="28" t="s">
        <v>33</v>
      </c>
      <c r="E109" s="13">
        <v>650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650</v>
      </c>
      <c r="F111" s="9">
        <f>E111*1.15</f>
        <v>747.4999999999999</v>
      </c>
      <c r="G111" s="11"/>
      <c r="H111" s="8"/>
      <c r="I111" s="8">
        <f>H111-F111-G111</f>
        <v>-747.4999999999999</v>
      </c>
    </row>
    <row r="112" spans="1:9" ht="15" thickBot="1">
      <c r="A112" s="5" t="s">
        <v>102</v>
      </c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 t="s">
        <v>103</v>
      </c>
      <c r="C113" s="18" t="s">
        <v>44</v>
      </c>
      <c r="D113" s="28" t="s">
        <v>104</v>
      </c>
      <c r="E113" s="13">
        <v>950</v>
      </c>
      <c r="F113" s="14"/>
      <c r="G113" s="15"/>
      <c r="H113" s="16"/>
      <c r="I113" s="14"/>
    </row>
    <row r="114" spans="1:9" s="69" customFormat="1" ht="14.25">
      <c r="A114" s="63">
        <v>950</v>
      </c>
      <c r="B114" s="64" t="s">
        <v>105</v>
      </c>
      <c r="C114" s="65" t="s">
        <v>44</v>
      </c>
      <c r="D114" s="66" t="s">
        <v>106</v>
      </c>
      <c r="E114" s="67">
        <v>0</v>
      </c>
      <c r="F114" s="68"/>
      <c r="G114" s="68"/>
      <c r="H114" s="67"/>
      <c r="I114" s="68"/>
    </row>
    <row r="115" spans="1:9" s="4" customFormat="1" ht="14.25">
      <c r="A115" s="12"/>
      <c r="B115" s="23" t="s">
        <v>31</v>
      </c>
      <c r="C115" s="18" t="s">
        <v>99</v>
      </c>
      <c r="D115" s="28" t="s">
        <v>107</v>
      </c>
      <c r="E115" s="13">
        <v>650</v>
      </c>
      <c r="F115" s="14"/>
      <c r="G115" s="15"/>
      <c r="H115" s="16"/>
      <c r="I115" s="14"/>
    </row>
    <row r="116" spans="1:9" s="4" customFormat="1" ht="14.25">
      <c r="A116" s="12"/>
      <c r="B116" s="23" t="s">
        <v>108</v>
      </c>
      <c r="C116" s="18" t="s">
        <v>27</v>
      </c>
      <c r="D116" s="28" t="s">
        <v>109</v>
      </c>
      <c r="E116" s="13">
        <v>550</v>
      </c>
      <c r="F116" s="14"/>
      <c r="G116" s="15"/>
      <c r="H116" s="16"/>
      <c r="I116" s="14"/>
    </row>
    <row r="117" spans="1:9" s="4" customFormat="1" ht="14.25">
      <c r="A117" s="12"/>
      <c r="B117" s="23" t="s">
        <v>54</v>
      </c>
      <c r="C117" s="18">
        <v>44</v>
      </c>
      <c r="D117" s="28" t="s">
        <v>138</v>
      </c>
      <c r="E117" s="13">
        <v>1750</v>
      </c>
      <c r="F117" s="14"/>
      <c r="G117" s="15"/>
      <c r="H117" s="16"/>
      <c r="I117" s="14"/>
    </row>
    <row r="118" spans="1:9" s="69" customFormat="1" ht="14.25">
      <c r="A118" s="63">
        <v>1350</v>
      </c>
      <c r="B118" s="64" t="s">
        <v>145</v>
      </c>
      <c r="C118" s="65">
        <v>44</v>
      </c>
      <c r="D118" s="66" t="s">
        <v>146</v>
      </c>
      <c r="E118" s="67"/>
      <c r="F118" s="68"/>
      <c r="G118" s="68"/>
      <c r="H118" s="67"/>
      <c r="I118" s="68"/>
    </row>
    <row r="119" spans="1:9" ht="14.25">
      <c r="A119" s="7"/>
      <c r="B119" s="24" t="s">
        <v>7</v>
      </c>
      <c r="C119" s="19"/>
      <c r="D119" s="29"/>
      <c r="E119" s="1">
        <f>SUM(E113:E118)</f>
        <v>3900</v>
      </c>
      <c r="F119" s="9">
        <f>E119*1.15</f>
        <v>4485</v>
      </c>
      <c r="G119" s="11"/>
      <c r="H119" s="8"/>
      <c r="I119" s="8">
        <f>H119-F119-G119</f>
        <v>-4485</v>
      </c>
    </row>
    <row r="120" spans="1:9" ht="15" thickBot="1">
      <c r="A120" s="5" t="s">
        <v>112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113</v>
      </c>
      <c r="C121" s="18" t="s">
        <v>25</v>
      </c>
      <c r="D121" s="28" t="s">
        <v>114</v>
      </c>
      <c r="E121" s="13">
        <v>550</v>
      </c>
      <c r="F121" s="14"/>
      <c r="G121" s="15"/>
      <c r="H121" s="16"/>
      <c r="I121" s="14"/>
    </row>
    <row r="122" spans="1:9" ht="14.25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550</v>
      </c>
      <c r="F123" s="9">
        <f>E123*1.15</f>
        <v>632.5</v>
      </c>
      <c r="G123" s="11"/>
      <c r="H123" s="8"/>
      <c r="I123" s="8">
        <f>H123-F123-G123</f>
        <v>-632.5</v>
      </c>
    </row>
    <row r="124" spans="1:9" ht="15" thickBot="1">
      <c r="A124" s="5" t="s">
        <v>115</v>
      </c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/>
      <c r="B125" s="23" t="s">
        <v>79</v>
      </c>
      <c r="C125" s="18">
        <v>52</v>
      </c>
      <c r="D125" s="28"/>
      <c r="E125" s="13">
        <v>1750</v>
      </c>
      <c r="F125" s="14"/>
      <c r="G125" s="15"/>
      <c r="H125" s="16"/>
      <c r="I125" s="14"/>
    </row>
    <row r="126" spans="1:9" ht="14.25">
      <c r="A126" s="12"/>
      <c r="B126" s="23" t="s">
        <v>113</v>
      </c>
      <c r="C126" s="18" t="s">
        <v>116</v>
      </c>
      <c r="D126" s="28" t="s">
        <v>117</v>
      </c>
      <c r="E126" s="13">
        <v>550</v>
      </c>
      <c r="F126" s="14"/>
      <c r="G126" s="15"/>
      <c r="H126" s="16"/>
      <c r="I126" s="14"/>
    </row>
    <row r="127" spans="1:9" ht="14.25">
      <c r="A127" s="7"/>
      <c r="B127" s="24" t="s">
        <v>7</v>
      </c>
      <c r="C127" s="19"/>
      <c r="D127" s="29"/>
      <c r="E127" s="1">
        <f>SUM(E125:E126)</f>
        <v>2300</v>
      </c>
      <c r="F127" s="9">
        <f>E127*1.15</f>
        <v>2645</v>
      </c>
      <c r="G127" s="11"/>
      <c r="H127" s="8"/>
      <c r="I127" s="8">
        <f>H127-F127-G127</f>
        <v>-2645</v>
      </c>
    </row>
    <row r="128" spans="1:9" ht="15" thickBot="1">
      <c r="A128" s="5" t="s">
        <v>118</v>
      </c>
      <c r="B128" s="22"/>
      <c r="C128" s="17"/>
      <c r="D128" s="27"/>
      <c r="E128" s="5"/>
      <c r="F128" s="5"/>
      <c r="G128" s="10"/>
      <c r="H128" s="5"/>
      <c r="I128" s="6"/>
    </row>
    <row r="129" spans="1:9" ht="15" thickTop="1">
      <c r="A129" s="12"/>
      <c r="B129" s="23" t="s">
        <v>119</v>
      </c>
      <c r="C129" s="18" t="s">
        <v>27</v>
      </c>
      <c r="D129" s="28" t="s">
        <v>45</v>
      </c>
      <c r="E129" s="13">
        <v>2050</v>
      </c>
      <c r="F129" s="14"/>
      <c r="G129" s="15"/>
      <c r="H129" s="16"/>
      <c r="I129" s="14"/>
    </row>
    <row r="130" spans="1:9" ht="14.25">
      <c r="A130" s="12"/>
      <c r="B130" s="23"/>
      <c r="C130" s="18"/>
      <c r="D130" s="28"/>
      <c r="E130" s="13">
        <v>0</v>
      </c>
      <c r="F130" s="14"/>
      <c r="G130" s="15"/>
      <c r="H130" s="16"/>
      <c r="I130" s="14"/>
    </row>
    <row r="131" spans="1:9" ht="14.25">
      <c r="A131" s="7"/>
      <c r="B131" s="24" t="s">
        <v>7</v>
      </c>
      <c r="C131" s="19"/>
      <c r="D131" s="29"/>
      <c r="E131" s="1">
        <f>SUM(E129:E130)</f>
        <v>2050</v>
      </c>
      <c r="F131" s="9">
        <f>E131*1.15</f>
        <v>2357.5</v>
      </c>
      <c r="G131" s="11"/>
      <c r="H131" s="8"/>
      <c r="I131" s="8">
        <f>H131-F131-G131</f>
        <v>-2357.5</v>
      </c>
    </row>
    <row r="132" spans="1:9" ht="15" thickBot="1">
      <c r="A132" s="5" t="s">
        <v>120</v>
      </c>
      <c r="B132" s="22"/>
      <c r="C132" s="17"/>
      <c r="D132" s="27"/>
      <c r="E132" s="5"/>
      <c r="F132" s="5"/>
      <c r="G132" s="10"/>
      <c r="H132" s="5"/>
      <c r="I132" s="6"/>
    </row>
    <row r="133" spans="1:9" ht="15" thickTop="1">
      <c r="A133" s="12"/>
      <c r="B133" s="23" t="s">
        <v>121</v>
      </c>
      <c r="C133" s="18" t="s">
        <v>51</v>
      </c>
      <c r="D133" s="28" t="s">
        <v>122</v>
      </c>
      <c r="E133" s="13">
        <v>1350</v>
      </c>
      <c r="F133" s="14"/>
      <c r="G133" s="15"/>
      <c r="H133" s="16"/>
      <c r="I133" s="14"/>
    </row>
    <row r="134" spans="1:9" ht="14.25">
      <c r="A134" s="12"/>
      <c r="B134" s="23"/>
      <c r="C134" s="18"/>
      <c r="D134" s="28"/>
      <c r="E134" s="13">
        <v>0</v>
      </c>
      <c r="F134" s="14"/>
      <c r="G134" s="15"/>
      <c r="H134" s="16"/>
      <c r="I134" s="14"/>
    </row>
    <row r="135" spans="1:9" ht="14.25">
      <c r="A135" s="7"/>
      <c r="B135" s="24" t="s">
        <v>7</v>
      </c>
      <c r="C135" s="19"/>
      <c r="D135" s="29"/>
      <c r="E135" s="1">
        <f>SUM(E133:E134)</f>
        <v>1350</v>
      </c>
      <c r="F135" s="9">
        <f>E135*1.15</f>
        <v>1552.4999999999998</v>
      </c>
      <c r="G135" s="11"/>
      <c r="H135" s="8"/>
      <c r="I135" s="8">
        <f>H135-F135-G135</f>
        <v>-1552.4999999999998</v>
      </c>
    </row>
    <row r="136" spans="1:9" ht="15" thickBot="1">
      <c r="A136" s="5" t="s">
        <v>150</v>
      </c>
      <c r="B136" s="22"/>
      <c r="C136" s="17"/>
      <c r="D136" s="27"/>
      <c r="E136" s="5"/>
      <c r="F136" s="5"/>
      <c r="G136" s="10"/>
      <c r="H136" s="5"/>
      <c r="I136" s="6"/>
    </row>
    <row r="137" spans="1:9" ht="15" thickTop="1">
      <c r="A137" s="12"/>
      <c r="B137" s="23" t="s">
        <v>31</v>
      </c>
      <c r="C137" s="18" t="s">
        <v>69</v>
      </c>
      <c r="D137" s="28" t="s">
        <v>33</v>
      </c>
      <c r="E137" s="13">
        <v>650</v>
      </c>
      <c r="F137" s="14"/>
      <c r="G137" s="15"/>
      <c r="H137" s="16"/>
      <c r="I137" s="14"/>
    </row>
    <row r="138" spans="1:9" ht="14.25">
      <c r="A138" s="12"/>
      <c r="B138" s="23"/>
      <c r="C138" s="18"/>
      <c r="D138" s="28"/>
      <c r="E138" s="13">
        <v>0</v>
      </c>
      <c r="F138" s="14"/>
      <c r="G138" s="15"/>
      <c r="H138" s="16"/>
      <c r="I138" s="14"/>
    </row>
    <row r="139" spans="1:9" ht="14.25">
      <c r="A139" s="7"/>
      <c r="B139" s="24" t="s">
        <v>7</v>
      </c>
      <c r="C139" s="19"/>
      <c r="D139" s="29"/>
      <c r="E139" s="1">
        <f>SUM(E137:E138)</f>
        <v>650</v>
      </c>
      <c r="F139" s="9">
        <f>E139*1.15</f>
        <v>747.4999999999999</v>
      </c>
      <c r="G139" s="11"/>
      <c r="H139" s="8"/>
      <c r="I139" s="8">
        <f>H139-F139-G139</f>
        <v>-747.4999999999999</v>
      </c>
    </row>
    <row r="140" spans="1:9" ht="15" thickBot="1">
      <c r="A140" s="5" t="s">
        <v>151</v>
      </c>
      <c r="B140" s="22"/>
      <c r="C140" s="17"/>
      <c r="D140" s="27"/>
      <c r="E140" s="5"/>
      <c r="F140" s="5"/>
      <c r="G140" s="10"/>
      <c r="H140" s="5"/>
      <c r="I140" s="6"/>
    </row>
    <row r="141" spans="1:9" ht="15" thickTop="1">
      <c r="A141" s="12"/>
      <c r="B141" s="23" t="s">
        <v>23</v>
      </c>
      <c r="C141" s="18" t="s">
        <v>116</v>
      </c>
      <c r="D141" s="28" t="s">
        <v>28</v>
      </c>
      <c r="E141" s="13">
        <v>2150</v>
      </c>
      <c r="F141" s="14"/>
      <c r="G141" s="15"/>
      <c r="H141" s="16"/>
      <c r="I141" s="14"/>
    </row>
    <row r="142" spans="1:9" s="69" customFormat="1" ht="14.25">
      <c r="A142" s="63">
        <v>2350</v>
      </c>
      <c r="B142" s="64" t="s">
        <v>29</v>
      </c>
      <c r="C142" s="65" t="s">
        <v>116</v>
      </c>
      <c r="D142" s="66" t="s">
        <v>28</v>
      </c>
      <c r="E142" s="67">
        <v>0</v>
      </c>
      <c r="F142" s="68"/>
      <c r="G142" s="68"/>
      <c r="H142" s="67"/>
      <c r="I142" s="68"/>
    </row>
    <row r="143" spans="1:9" s="69" customFormat="1" ht="14.25">
      <c r="A143" s="63">
        <v>1850</v>
      </c>
      <c r="B143" s="64" t="s">
        <v>43</v>
      </c>
      <c r="C143" s="65" t="s">
        <v>116</v>
      </c>
      <c r="D143" s="66" t="s">
        <v>28</v>
      </c>
      <c r="E143" s="67">
        <v>0</v>
      </c>
      <c r="F143" s="68"/>
      <c r="G143" s="68"/>
      <c r="H143" s="67"/>
      <c r="I143" s="68"/>
    </row>
    <row r="144" spans="1:9" s="69" customFormat="1" ht="14.25">
      <c r="A144" s="63">
        <v>2050</v>
      </c>
      <c r="B144" s="64" t="s">
        <v>119</v>
      </c>
      <c r="C144" s="65" t="s">
        <v>116</v>
      </c>
      <c r="D144" s="66" t="s">
        <v>28</v>
      </c>
      <c r="E144" s="67">
        <v>0</v>
      </c>
      <c r="F144" s="68"/>
      <c r="G144" s="68"/>
      <c r="H144" s="67"/>
      <c r="I144" s="68"/>
    </row>
    <row r="145" spans="1:9" ht="14.25">
      <c r="A145" s="7"/>
      <c r="B145" s="24" t="s">
        <v>7</v>
      </c>
      <c r="C145" s="19"/>
      <c r="D145" s="29"/>
      <c r="E145" s="1">
        <f>SUM(E141:E144)</f>
        <v>2150</v>
      </c>
      <c r="F145" s="9">
        <f>E145*1.15</f>
        <v>2472.5</v>
      </c>
      <c r="G145" s="11"/>
      <c r="H145" s="8"/>
      <c r="I145" s="8">
        <f>H145-F145-G145</f>
        <v>-2472.5</v>
      </c>
    </row>
    <row r="146" spans="1:9" ht="15" thickBot="1">
      <c r="A146" s="5" t="s">
        <v>152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110</v>
      </c>
      <c r="C147" s="18" t="s">
        <v>99</v>
      </c>
      <c r="D147" s="28" t="s">
        <v>127</v>
      </c>
      <c r="E147" s="13">
        <v>1350</v>
      </c>
      <c r="F147" s="14"/>
      <c r="G147" s="15"/>
      <c r="H147" s="16"/>
      <c r="I147" s="14"/>
    </row>
    <row r="148" spans="1:9" s="69" customFormat="1" ht="14.25">
      <c r="A148" s="63">
        <v>1350</v>
      </c>
      <c r="B148" s="64" t="s">
        <v>153</v>
      </c>
      <c r="C148" s="65" t="s">
        <v>99</v>
      </c>
      <c r="D148" s="66" t="s">
        <v>127</v>
      </c>
      <c r="E148" s="67">
        <v>0</v>
      </c>
      <c r="F148" s="68"/>
      <c r="G148" s="68"/>
      <c r="H148" s="67"/>
      <c r="I148" s="68"/>
    </row>
    <row r="149" spans="1:9" ht="14.25">
      <c r="A149" s="7"/>
      <c r="B149" s="24" t="s">
        <v>7</v>
      </c>
      <c r="C149" s="19"/>
      <c r="D149" s="29"/>
      <c r="E149" s="1">
        <f>SUM(E147:E148)</f>
        <v>1350</v>
      </c>
      <c r="F149" s="9">
        <f>E149*1.15</f>
        <v>1552.4999999999998</v>
      </c>
      <c r="G149" s="11"/>
      <c r="H149" s="8"/>
      <c r="I149" s="8">
        <f>H149-F149-G149</f>
        <v>-1552.4999999999998</v>
      </c>
    </row>
    <row r="150" spans="1:9" ht="15" thickBot="1">
      <c r="A150" s="5" t="s">
        <v>154</v>
      </c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 t="s">
        <v>75</v>
      </c>
      <c r="C151" s="18">
        <v>48</v>
      </c>
      <c r="D151" s="28" t="s">
        <v>76</v>
      </c>
      <c r="E151" s="13">
        <v>2200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2200</v>
      </c>
      <c r="F153" s="9">
        <f>E153*1.15</f>
        <v>2530</v>
      </c>
      <c r="G153" s="11"/>
      <c r="H153" s="8"/>
      <c r="I153" s="8">
        <f>H153-F153-G153</f>
        <v>-2530</v>
      </c>
    </row>
    <row r="154" spans="1:9" ht="15" thickBot="1">
      <c r="A154" s="5" t="s">
        <v>157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80</v>
      </c>
      <c r="C155" s="18">
        <v>44</v>
      </c>
      <c r="D155" s="28" t="s">
        <v>158</v>
      </c>
      <c r="E155" s="13">
        <v>1850</v>
      </c>
      <c r="F155" s="14"/>
      <c r="G155" s="15"/>
      <c r="H155" s="16"/>
      <c r="I155" s="14"/>
    </row>
    <row r="156" spans="1:9" ht="14.25">
      <c r="A156" s="12"/>
      <c r="B156" s="23" t="s">
        <v>31</v>
      </c>
      <c r="C156" s="18" t="s">
        <v>99</v>
      </c>
      <c r="D156" s="28" t="s">
        <v>33</v>
      </c>
      <c r="E156" s="13">
        <v>650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2500</v>
      </c>
      <c r="F157" s="9">
        <f>E157*1.15</f>
        <v>2875</v>
      </c>
      <c r="G157" s="11"/>
      <c r="H157" s="8"/>
      <c r="I157" s="8">
        <f>H157-F157-G157</f>
        <v>-2875</v>
      </c>
    </row>
    <row r="158" spans="1:9" ht="15" thickBot="1">
      <c r="A158" s="76" t="s">
        <v>161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84</v>
      </c>
      <c r="C159" s="18">
        <v>52</v>
      </c>
      <c r="D159" s="28" t="s">
        <v>76</v>
      </c>
      <c r="E159" s="13">
        <v>2200</v>
      </c>
      <c r="F159" s="14"/>
      <c r="G159" s="15"/>
      <c r="H159" s="16"/>
      <c r="I159" s="14"/>
    </row>
    <row r="160" spans="1:9" ht="14.25">
      <c r="A160" s="12"/>
      <c r="B160" s="23"/>
      <c r="C160" s="18"/>
      <c r="D160" s="28"/>
      <c r="E160" s="13">
        <v>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2200</v>
      </c>
      <c r="F161" s="9">
        <f>E161*1.15</f>
        <v>2530</v>
      </c>
      <c r="G161" s="11"/>
      <c r="H161" s="8"/>
      <c r="I161" s="8">
        <f>H161-F161-G161</f>
        <v>-2530</v>
      </c>
    </row>
    <row r="162" spans="1:9" ht="15" thickBot="1">
      <c r="A162" s="5" t="s">
        <v>162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 t="s">
        <v>43</v>
      </c>
      <c r="C163" s="18" t="s">
        <v>37</v>
      </c>
      <c r="D163" s="28" t="s">
        <v>45</v>
      </c>
      <c r="E163" s="13">
        <v>1850</v>
      </c>
      <c r="F163" s="14"/>
      <c r="G163" s="15"/>
      <c r="H163" s="16"/>
      <c r="I163" s="14"/>
    </row>
    <row r="164" spans="1:9" s="69" customFormat="1" ht="14.25">
      <c r="A164" s="63">
        <v>2050</v>
      </c>
      <c r="B164" s="64" t="s">
        <v>119</v>
      </c>
      <c r="C164" s="65" t="s">
        <v>27</v>
      </c>
      <c r="D164" s="66" t="s">
        <v>163</v>
      </c>
      <c r="E164" s="67">
        <v>0</v>
      </c>
      <c r="F164" s="68"/>
      <c r="G164" s="68"/>
      <c r="H164" s="67"/>
      <c r="I164" s="68"/>
    </row>
    <row r="165" spans="1:9" ht="14.25">
      <c r="A165" s="7"/>
      <c r="B165" s="24" t="s">
        <v>7</v>
      </c>
      <c r="C165" s="19"/>
      <c r="D165" s="29"/>
      <c r="E165" s="1">
        <f>SUM(E163:E164)</f>
        <v>1850</v>
      </c>
      <c r="F165" s="9">
        <f>E165*1.15</f>
        <v>2127.5</v>
      </c>
      <c r="G165" s="11"/>
      <c r="H165" s="8"/>
      <c r="I165" s="8">
        <f>H165-F165-G165</f>
        <v>-2127.5</v>
      </c>
    </row>
    <row r="166" spans="1:9" ht="15" thickBot="1">
      <c r="A166" s="5" t="s">
        <v>164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 t="s">
        <v>31</v>
      </c>
      <c r="C167" s="18" t="s">
        <v>69</v>
      </c>
      <c r="D167" s="28" t="s">
        <v>165</v>
      </c>
      <c r="E167" s="13">
        <v>650</v>
      </c>
      <c r="F167" s="14"/>
      <c r="G167" s="15"/>
      <c r="H167" s="16"/>
      <c r="I167" s="14"/>
    </row>
    <row r="168" spans="1:9" s="69" customFormat="1" ht="14.25">
      <c r="A168" s="63">
        <v>1450</v>
      </c>
      <c r="B168" s="64" t="s">
        <v>36</v>
      </c>
      <c r="C168" s="65" t="s">
        <v>37</v>
      </c>
      <c r="D168" s="66" t="s">
        <v>134</v>
      </c>
      <c r="E168" s="67">
        <v>0</v>
      </c>
      <c r="F168" s="68"/>
      <c r="G168" s="68"/>
      <c r="H168" s="67"/>
      <c r="I168" s="68"/>
    </row>
    <row r="169" spans="1:9" ht="14.25">
      <c r="A169" s="12"/>
      <c r="B169" s="23" t="s">
        <v>31</v>
      </c>
      <c r="C169" s="18" t="s">
        <v>99</v>
      </c>
      <c r="D169" s="28" t="s">
        <v>165</v>
      </c>
      <c r="E169" s="13">
        <v>650</v>
      </c>
      <c r="F169" s="14"/>
      <c r="G169" s="15"/>
      <c r="H169" s="16"/>
      <c r="I169" s="14"/>
    </row>
    <row r="170" spans="1:9" ht="14.25">
      <c r="A170" s="7"/>
      <c r="B170" s="24" t="s">
        <v>7</v>
      </c>
      <c r="C170" s="19"/>
      <c r="D170" s="29"/>
      <c r="E170" s="1">
        <f>SUM(E167:E169)</f>
        <v>1300</v>
      </c>
      <c r="F170" s="9">
        <f>E170*1.15</f>
        <v>1494.9999999999998</v>
      </c>
      <c r="G170" s="11"/>
      <c r="H170" s="8"/>
      <c r="I170" s="8">
        <f>H170-F170-G170</f>
        <v>-1494.9999999999998</v>
      </c>
    </row>
    <row r="171" spans="1:9" ht="15" thickBot="1">
      <c r="A171" s="5" t="s">
        <v>166</v>
      </c>
      <c r="B171" s="22"/>
      <c r="C171" s="17"/>
      <c r="D171" s="27"/>
      <c r="E171" s="5"/>
      <c r="F171" s="5"/>
      <c r="G171" s="10"/>
      <c r="H171" s="5"/>
      <c r="I171" s="6"/>
    </row>
    <row r="172" spans="1:9" ht="15" thickTop="1">
      <c r="A172" s="12"/>
      <c r="B172" s="23" t="s">
        <v>43</v>
      </c>
      <c r="C172" s="18" t="s">
        <v>37</v>
      </c>
      <c r="D172" s="28" t="s">
        <v>45</v>
      </c>
      <c r="E172" s="13">
        <v>1850</v>
      </c>
      <c r="F172" s="14"/>
      <c r="G172" s="15"/>
      <c r="H172" s="16"/>
      <c r="I172" s="14"/>
    </row>
    <row r="173" spans="1:9" s="69" customFormat="1" ht="14.25">
      <c r="A173" s="63">
        <v>1350</v>
      </c>
      <c r="B173" s="64" t="s">
        <v>57</v>
      </c>
      <c r="C173" s="65" t="s">
        <v>37</v>
      </c>
      <c r="D173" s="66" t="s">
        <v>58</v>
      </c>
      <c r="E173" s="67">
        <v>0</v>
      </c>
      <c r="F173" s="68"/>
      <c r="G173" s="68"/>
      <c r="H173" s="67"/>
      <c r="I173" s="68"/>
    </row>
    <row r="174" spans="1:9" ht="14.25">
      <c r="A174" s="7"/>
      <c r="B174" s="24" t="s">
        <v>7</v>
      </c>
      <c r="C174" s="19"/>
      <c r="D174" s="29"/>
      <c r="E174" s="1">
        <f>SUM(E172:E173)</f>
        <v>1850</v>
      </c>
      <c r="F174" s="9">
        <f>E174*1.15</f>
        <v>2127.5</v>
      </c>
      <c r="G174" s="11"/>
      <c r="H174" s="8"/>
      <c r="I174" s="8">
        <f>H174-F174-G174</f>
        <v>-2127.5</v>
      </c>
    </row>
    <row r="175" spans="1:9" ht="15" thickBot="1">
      <c r="A175" s="5" t="s">
        <v>167</v>
      </c>
      <c r="B175" s="22"/>
      <c r="C175" s="17"/>
      <c r="D175" s="27"/>
      <c r="E175" s="5"/>
      <c r="F175" s="5"/>
      <c r="G175" s="10"/>
      <c r="H175" s="5"/>
      <c r="I175" s="6"/>
    </row>
    <row r="176" spans="1:9" ht="15" thickTop="1">
      <c r="A176" s="12"/>
      <c r="B176" s="23" t="s">
        <v>79</v>
      </c>
      <c r="C176" s="18">
        <v>46</v>
      </c>
      <c r="D176" s="28" t="s">
        <v>155</v>
      </c>
      <c r="E176" s="13">
        <v>1750</v>
      </c>
      <c r="F176" s="14"/>
      <c r="G176" s="15"/>
      <c r="H176" s="16"/>
      <c r="I176" s="14"/>
    </row>
    <row r="177" spans="1:9" s="75" customFormat="1" ht="14.25">
      <c r="A177" s="70"/>
      <c r="B177" s="71" t="s">
        <v>145</v>
      </c>
      <c r="C177" s="72">
        <v>46</v>
      </c>
      <c r="D177" s="73" t="s">
        <v>28</v>
      </c>
      <c r="E177" s="74">
        <v>1350</v>
      </c>
      <c r="F177" s="15"/>
      <c r="G177" s="15"/>
      <c r="H177" s="74"/>
      <c r="I177" s="15"/>
    </row>
    <row r="178" spans="1:9" ht="14.25">
      <c r="A178" s="7"/>
      <c r="B178" s="24" t="s">
        <v>7</v>
      </c>
      <c r="C178" s="19"/>
      <c r="D178" s="29"/>
      <c r="E178" s="1">
        <f>SUM(E176:E177)</f>
        <v>3100</v>
      </c>
      <c r="F178" s="9">
        <f>E178*1.15</f>
        <v>3564.9999999999995</v>
      </c>
      <c r="G178" s="11"/>
      <c r="H178" s="8"/>
      <c r="I178" s="8">
        <f>H178-F178-G178</f>
        <v>-3564.9999999999995</v>
      </c>
    </row>
    <row r="179" spans="1:9" ht="15" thickBot="1">
      <c r="A179" s="5" t="s">
        <v>168</v>
      </c>
      <c r="B179" s="22"/>
      <c r="C179" s="17"/>
      <c r="D179" s="27"/>
      <c r="E179" s="5"/>
      <c r="F179" s="5"/>
      <c r="G179" s="10"/>
      <c r="H179" s="5"/>
      <c r="I179" s="6"/>
    </row>
    <row r="180" spans="1:9" ht="15" thickTop="1">
      <c r="A180" s="12"/>
      <c r="B180" s="23" t="s">
        <v>119</v>
      </c>
      <c r="C180" s="18">
        <v>46</v>
      </c>
      <c r="D180" s="28" t="s">
        <v>45</v>
      </c>
      <c r="E180" s="13">
        <v>2050</v>
      </c>
      <c r="F180" s="14"/>
      <c r="G180" s="15"/>
      <c r="H180" s="16"/>
      <c r="I180" s="14"/>
    </row>
    <row r="181" spans="1:9" ht="14.25">
      <c r="A181" s="12"/>
      <c r="B181" s="23"/>
      <c r="C181" s="18"/>
      <c r="D181" s="28"/>
      <c r="E181" s="13">
        <v>0</v>
      </c>
      <c r="F181" s="14"/>
      <c r="G181" s="15"/>
      <c r="H181" s="16"/>
      <c r="I181" s="14"/>
    </row>
    <row r="182" spans="1:9" ht="14.25">
      <c r="A182" s="7"/>
      <c r="B182" s="24" t="s">
        <v>7</v>
      </c>
      <c r="C182" s="19"/>
      <c r="D182" s="29"/>
      <c r="E182" s="1">
        <f>SUM(E180:E181)</f>
        <v>2050</v>
      </c>
      <c r="F182" s="9">
        <f>E182*1.15</f>
        <v>2357.5</v>
      </c>
      <c r="G182" s="11"/>
      <c r="H182" s="8"/>
      <c r="I182" s="8">
        <f>H182-F182-G182</f>
        <v>-2357.5</v>
      </c>
    </row>
    <row r="183" spans="1:9" ht="15" thickBot="1">
      <c r="A183" s="5" t="s">
        <v>169</v>
      </c>
      <c r="B183" s="22"/>
      <c r="C183" s="17"/>
      <c r="D183" s="27"/>
      <c r="E183" s="5"/>
      <c r="F183" s="5"/>
      <c r="G183" s="10"/>
      <c r="H183" s="5"/>
      <c r="I183" s="6"/>
    </row>
    <row r="184" spans="1:9" ht="15" thickTop="1">
      <c r="A184" s="12"/>
      <c r="B184" s="23" t="s">
        <v>170</v>
      </c>
      <c r="C184" s="18">
        <v>46</v>
      </c>
      <c r="D184" s="28" t="s">
        <v>171</v>
      </c>
      <c r="E184" s="13">
        <v>1350</v>
      </c>
      <c r="F184" s="14"/>
      <c r="G184" s="15"/>
      <c r="H184" s="16"/>
      <c r="I184" s="14"/>
    </row>
    <row r="185" spans="1:9" ht="14.25">
      <c r="A185" s="12"/>
      <c r="B185" s="23"/>
      <c r="C185" s="18"/>
      <c r="D185" s="28"/>
      <c r="E185" s="13">
        <v>0</v>
      </c>
      <c r="F185" s="14"/>
      <c r="G185" s="15"/>
      <c r="H185" s="16"/>
      <c r="I185" s="14"/>
    </row>
    <row r="186" spans="1:9" ht="14.25">
      <c r="A186" s="7"/>
      <c r="B186" s="24" t="s">
        <v>7</v>
      </c>
      <c r="C186" s="19"/>
      <c r="D186" s="29"/>
      <c r="E186" s="1">
        <f>SUM(E184:E185)</f>
        <v>1350</v>
      </c>
      <c r="F186" s="9">
        <f>E186*1.15</f>
        <v>1552.4999999999998</v>
      </c>
      <c r="G186" s="11"/>
      <c r="H186" s="8"/>
      <c r="I186" s="8">
        <f>H186-F186-G186</f>
        <v>-1552.4999999999998</v>
      </c>
    </row>
    <row r="187" spans="1:9" ht="15" thickBot="1">
      <c r="A187" s="5"/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12"/>
      <c r="B188" s="23"/>
      <c r="C188" s="18"/>
      <c r="D188" s="28"/>
      <c r="E188" s="13">
        <v>0</v>
      </c>
      <c r="F188" s="14"/>
      <c r="G188" s="15"/>
      <c r="H188" s="16"/>
      <c r="I188" s="14"/>
    </row>
    <row r="189" spans="1:9" ht="14.25">
      <c r="A189" s="12"/>
      <c r="B189" s="23"/>
      <c r="C189" s="18"/>
      <c r="D189" s="28"/>
      <c r="E189" s="13">
        <v>0</v>
      </c>
      <c r="F189" s="14"/>
      <c r="G189" s="15"/>
      <c r="H189" s="16"/>
      <c r="I189" s="14"/>
    </row>
    <row r="190" spans="1:9" ht="14.25">
      <c r="A190" s="7"/>
      <c r="B190" s="24" t="s">
        <v>7</v>
      </c>
      <c r="C190" s="19"/>
      <c r="D190" s="29"/>
      <c r="E190" s="1">
        <f>SUM(E188:E189)</f>
        <v>0</v>
      </c>
      <c r="F190" s="9">
        <f>E190*1.15</f>
        <v>0</v>
      </c>
      <c r="G190" s="11"/>
      <c r="H190" s="8"/>
      <c r="I190" s="8">
        <f>H190-F190-G190</f>
        <v>0</v>
      </c>
    </row>
    <row r="191" spans="1:9" ht="15" thickBot="1">
      <c r="A191" s="5"/>
      <c r="B191" s="22"/>
      <c r="C191" s="17"/>
      <c r="D191" s="27"/>
      <c r="E191" s="5"/>
      <c r="F191" s="5"/>
      <c r="G191" s="10"/>
      <c r="H191" s="5"/>
      <c r="I191" s="6"/>
    </row>
    <row r="192" spans="1:9" ht="15" thickTop="1">
      <c r="A192" s="12"/>
      <c r="B192" s="23"/>
      <c r="C192" s="18"/>
      <c r="D192" s="28"/>
      <c r="E192" s="13">
        <v>0</v>
      </c>
      <c r="F192" s="14"/>
      <c r="G192" s="15"/>
      <c r="H192" s="16"/>
      <c r="I192" s="14"/>
    </row>
    <row r="193" spans="1:9" ht="14.25">
      <c r="A193" s="12"/>
      <c r="B193" s="23"/>
      <c r="C193" s="18"/>
      <c r="D193" s="28"/>
      <c r="E193" s="13">
        <v>0</v>
      </c>
      <c r="F193" s="14"/>
      <c r="G193" s="15"/>
      <c r="H193" s="16"/>
      <c r="I193" s="14"/>
    </row>
    <row r="194" spans="1:9" ht="14.25">
      <c r="A194" s="7"/>
      <c r="B194" s="24" t="s">
        <v>7</v>
      </c>
      <c r="C194" s="19"/>
      <c r="D194" s="29"/>
      <c r="E194" s="1">
        <f>SUM(E192:E193)</f>
        <v>0</v>
      </c>
      <c r="F194" s="9">
        <f>E194*1.15</f>
        <v>0</v>
      </c>
      <c r="G194" s="11"/>
      <c r="H194" s="8"/>
      <c r="I194" s="8">
        <f>H194-F194-G194</f>
        <v>0</v>
      </c>
    </row>
    <row r="195" spans="1:9" ht="15" thickBot="1">
      <c r="A195" s="5"/>
      <c r="B195" s="22"/>
      <c r="C195" s="17"/>
      <c r="D195" s="27"/>
      <c r="E195" s="5"/>
      <c r="F195" s="5"/>
      <c r="G195" s="10"/>
      <c r="H195" s="5"/>
      <c r="I195" s="6"/>
    </row>
    <row r="196" spans="1:9" ht="15" thickTop="1">
      <c r="A196" s="12"/>
      <c r="B196" s="23"/>
      <c r="C196" s="18"/>
      <c r="D196" s="28"/>
      <c r="E196" s="13">
        <v>0</v>
      </c>
      <c r="F196" s="14"/>
      <c r="G196" s="15"/>
      <c r="H196" s="16"/>
      <c r="I196" s="14"/>
    </row>
    <row r="197" spans="1:9" ht="14.25">
      <c r="A197" s="12"/>
      <c r="B197" s="23"/>
      <c r="C197" s="18"/>
      <c r="D197" s="28"/>
      <c r="E197" s="13">
        <v>0</v>
      </c>
      <c r="F197" s="14"/>
      <c r="G197" s="15"/>
      <c r="H197" s="16"/>
      <c r="I197" s="14"/>
    </row>
    <row r="198" spans="1:9" ht="14.25">
      <c r="A198" s="7"/>
      <c r="B198" s="24" t="s">
        <v>7</v>
      </c>
      <c r="C198" s="19"/>
      <c r="D198" s="29"/>
      <c r="E198" s="1">
        <f>SUM(E196:E197)</f>
        <v>0</v>
      </c>
      <c r="F198" s="9">
        <f>E198*1.15</f>
        <v>0</v>
      </c>
      <c r="G198" s="11"/>
      <c r="H198" s="8"/>
      <c r="I198" s="8">
        <f>H198-F198-G198</f>
        <v>0</v>
      </c>
    </row>
    <row r="199" spans="1:9" ht="15" thickBot="1">
      <c r="A199" s="5"/>
      <c r="B199" s="22"/>
      <c r="C199" s="17"/>
      <c r="D199" s="27"/>
      <c r="E199" s="5"/>
      <c r="F199" s="5"/>
      <c r="G199" s="10"/>
      <c r="H199" s="5"/>
      <c r="I199" s="6"/>
    </row>
    <row r="200" spans="1:9" ht="15" thickTop="1">
      <c r="A200" s="12"/>
      <c r="B200" s="23"/>
      <c r="C200" s="18"/>
      <c r="D200" s="28"/>
      <c r="E200" s="13">
        <v>0</v>
      </c>
      <c r="F200" s="14"/>
      <c r="G200" s="15"/>
      <c r="H200" s="16"/>
      <c r="I200" s="14"/>
    </row>
    <row r="201" spans="1:9" ht="14.25">
      <c r="A201" s="12"/>
      <c r="B201" s="23"/>
      <c r="C201" s="18"/>
      <c r="D201" s="28"/>
      <c r="E201" s="13">
        <v>0</v>
      </c>
      <c r="F201" s="14"/>
      <c r="G201" s="15"/>
      <c r="H201" s="16"/>
      <c r="I201" s="14"/>
    </row>
    <row r="202" spans="1:9" ht="14.25">
      <c r="A202" s="7"/>
      <c r="B202" s="24" t="s">
        <v>7</v>
      </c>
      <c r="C202" s="19"/>
      <c r="D202" s="29"/>
      <c r="E202" s="1">
        <f>SUM(E200:E201)</f>
        <v>0</v>
      </c>
      <c r="F202" s="9">
        <f>E202*1.15</f>
        <v>0</v>
      </c>
      <c r="G202" s="11"/>
      <c r="H202" s="8"/>
      <c r="I202" s="8">
        <f>H202-F202-G202</f>
        <v>0</v>
      </c>
    </row>
  </sheetData>
  <sheetProtection/>
  <hyperlinks>
    <hyperlink ref="A158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5"/>
  <sheetViews>
    <sheetView zoomScalePageLayoutView="0" workbookViewId="0" topLeftCell="A25">
      <selection activeCell="C38" sqref="C3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 t="s">
        <v>126</v>
      </c>
      <c r="C2" s="38" t="s">
        <v>127</v>
      </c>
      <c r="D2" s="38" t="s">
        <v>128</v>
      </c>
      <c r="E2" s="39"/>
      <c r="F2" s="40">
        <v>46</v>
      </c>
      <c r="G2" s="41">
        <v>3650</v>
      </c>
      <c r="H2" s="12" t="s">
        <v>17</v>
      </c>
    </row>
    <row r="3" spans="2:8" s="4" customFormat="1" ht="14.25">
      <c r="B3" s="37" t="s">
        <v>129</v>
      </c>
      <c r="C3" s="38" t="s">
        <v>130</v>
      </c>
      <c r="D3" s="38" t="s">
        <v>131</v>
      </c>
      <c r="E3" s="39"/>
      <c r="F3" s="40">
        <v>46</v>
      </c>
      <c r="G3" s="41">
        <v>950</v>
      </c>
      <c r="H3" s="12" t="s">
        <v>20</v>
      </c>
    </row>
    <row r="4" spans="2:8" s="4" customFormat="1" ht="14.25">
      <c r="B4" s="37" t="s">
        <v>23</v>
      </c>
      <c r="C4" s="38" t="s">
        <v>132</v>
      </c>
      <c r="D4" s="38" t="s">
        <v>133</v>
      </c>
      <c r="E4" s="39"/>
      <c r="F4" s="40" t="s">
        <v>25</v>
      </c>
      <c r="G4" s="41">
        <v>2150</v>
      </c>
      <c r="H4" s="12" t="s">
        <v>22</v>
      </c>
    </row>
    <row r="5" spans="2:8" s="4" customFormat="1" ht="14.25">
      <c r="B5" s="37" t="s">
        <v>23</v>
      </c>
      <c r="C5" s="38" t="s">
        <v>28</v>
      </c>
      <c r="D5" s="38"/>
      <c r="E5" s="39"/>
      <c r="F5" s="40" t="s">
        <v>27</v>
      </c>
      <c r="G5" s="41">
        <v>2150</v>
      </c>
      <c r="H5" s="12" t="s">
        <v>26</v>
      </c>
    </row>
    <row r="6" spans="2:8" s="4" customFormat="1" ht="14.25">
      <c r="B6" s="37" t="s">
        <v>31</v>
      </c>
      <c r="C6" s="38" t="s">
        <v>33</v>
      </c>
      <c r="D6" s="38" t="s">
        <v>48</v>
      </c>
      <c r="E6" s="39"/>
      <c r="F6" s="40" t="s">
        <v>32</v>
      </c>
      <c r="G6" s="41">
        <v>650</v>
      </c>
      <c r="H6" s="12" t="s">
        <v>30</v>
      </c>
    </row>
    <row r="7" spans="2:8" s="4" customFormat="1" ht="15" thickBot="1">
      <c r="B7" s="32" t="s">
        <v>36</v>
      </c>
      <c r="C7" s="43" t="s">
        <v>134</v>
      </c>
      <c r="D7" s="43" t="s">
        <v>73</v>
      </c>
      <c r="E7" s="34"/>
      <c r="F7" s="35" t="s">
        <v>37</v>
      </c>
      <c r="G7" s="36">
        <v>1450</v>
      </c>
      <c r="H7" s="12" t="s">
        <v>35</v>
      </c>
    </row>
    <row r="8" spans="2:8" ht="15" thickBot="1">
      <c r="B8" s="32" t="s">
        <v>40</v>
      </c>
      <c r="C8" s="50" t="s">
        <v>41</v>
      </c>
      <c r="D8" s="33"/>
      <c r="E8" s="34"/>
      <c r="F8" s="40" t="s">
        <v>32</v>
      </c>
      <c r="G8" s="36">
        <v>950</v>
      </c>
      <c r="H8" s="12" t="s">
        <v>39</v>
      </c>
    </row>
    <row r="9" spans="2:8" s="4" customFormat="1" ht="15" thickBot="1">
      <c r="B9" s="32" t="s">
        <v>43</v>
      </c>
      <c r="C9" s="50" t="s">
        <v>45</v>
      </c>
      <c r="D9" s="33"/>
      <c r="E9" s="34"/>
      <c r="F9" s="35" t="s">
        <v>44</v>
      </c>
      <c r="G9" s="36">
        <v>1850</v>
      </c>
      <c r="H9" s="12" t="s">
        <v>42</v>
      </c>
    </row>
    <row r="10" spans="2:8" s="4" customFormat="1" ht="14.25">
      <c r="B10" s="32" t="s">
        <v>31</v>
      </c>
      <c r="C10" s="50" t="s">
        <v>33</v>
      </c>
      <c r="D10" s="33"/>
      <c r="E10" s="34"/>
      <c r="F10" s="35" t="s">
        <v>32</v>
      </c>
      <c r="G10" s="36">
        <v>650</v>
      </c>
      <c r="H10" s="51" t="s">
        <v>46</v>
      </c>
    </row>
    <row r="11" spans="2:8" ht="14.25">
      <c r="B11" s="32" t="s">
        <v>50</v>
      </c>
      <c r="C11" s="33" t="s">
        <v>135</v>
      </c>
      <c r="D11" s="33" t="s">
        <v>136</v>
      </c>
      <c r="E11" s="34"/>
      <c r="F11" s="35" t="s">
        <v>51</v>
      </c>
      <c r="G11" s="36">
        <v>1150</v>
      </c>
      <c r="H11" s="12" t="s">
        <v>49</v>
      </c>
    </row>
    <row r="12" spans="2:8" s="4" customFormat="1" ht="14.25">
      <c r="B12" s="32" t="s">
        <v>54</v>
      </c>
      <c r="C12" s="33" t="s">
        <v>138</v>
      </c>
      <c r="D12" s="33" t="s">
        <v>104</v>
      </c>
      <c r="E12" s="34"/>
      <c r="F12" s="52" t="s">
        <v>137</v>
      </c>
      <c r="G12" s="36">
        <v>1750</v>
      </c>
      <c r="H12" s="12" t="s">
        <v>53</v>
      </c>
    </row>
    <row r="13" spans="2:8" s="4" customFormat="1" ht="14.25">
      <c r="B13" s="32" t="s">
        <v>57</v>
      </c>
      <c r="C13" s="33" t="s">
        <v>58</v>
      </c>
      <c r="D13" s="33"/>
      <c r="E13" s="34"/>
      <c r="F13" s="35">
        <v>54</v>
      </c>
      <c r="G13" s="36">
        <v>1350</v>
      </c>
      <c r="H13" s="12" t="s">
        <v>56</v>
      </c>
    </row>
    <row r="14" spans="2:8" s="4" customFormat="1" ht="14.25">
      <c r="B14" s="32" t="s">
        <v>60</v>
      </c>
      <c r="C14" s="33" t="s">
        <v>41</v>
      </c>
      <c r="D14" s="33" t="s">
        <v>139</v>
      </c>
      <c r="E14" s="34"/>
      <c r="F14" s="35" t="s">
        <v>61</v>
      </c>
      <c r="G14" s="36">
        <v>550</v>
      </c>
      <c r="H14" s="12" t="s">
        <v>59</v>
      </c>
    </row>
    <row r="15" spans="2:8" s="4" customFormat="1" ht="14.25">
      <c r="B15" s="32" t="s">
        <v>64</v>
      </c>
      <c r="C15" s="33" t="s">
        <v>140</v>
      </c>
      <c r="D15" s="33" t="s">
        <v>141</v>
      </c>
      <c r="E15" s="34"/>
      <c r="F15" s="35">
        <v>54</v>
      </c>
      <c r="G15" s="36">
        <v>2800</v>
      </c>
      <c r="H15" s="12" t="s">
        <v>63</v>
      </c>
    </row>
    <row r="16" spans="2:8" s="4" customFormat="1" ht="14.25">
      <c r="B16" s="32" t="s">
        <v>67</v>
      </c>
      <c r="C16" s="33" t="s">
        <v>28</v>
      </c>
      <c r="D16" s="33"/>
      <c r="E16" s="34"/>
      <c r="F16" s="35"/>
      <c r="G16" s="36">
        <v>950</v>
      </c>
      <c r="H16" s="12" t="s">
        <v>66</v>
      </c>
    </row>
    <row r="17" spans="2:8" s="4" customFormat="1" ht="14.25">
      <c r="B17" s="32" t="s">
        <v>31</v>
      </c>
      <c r="C17" s="33" t="s">
        <v>33</v>
      </c>
      <c r="D17" s="33"/>
      <c r="E17" s="34"/>
      <c r="F17" s="35" t="s">
        <v>69</v>
      </c>
      <c r="G17" s="36">
        <v>650</v>
      </c>
      <c r="H17" s="12" t="s">
        <v>68</v>
      </c>
    </row>
    <row r="18" spans="2:8" ht="14.25">
      <c r="B18" s="32" t="s">
        <v>71</v>
      </c>
      <c r="C18" s="33" t="s">
        <v>96</v>
      </c>
      <c r="D18" s="33" t="s">
        <v>28</v>
      </c>
      <c r="E18" s="34"/>
      <c r="F18" s="35" t="s">
        <v>44</v>
      </c>
      <c r="G18" s="36">
        <v>1850</v>
      </c>
      <c r="H18" s="12" t="s">
        <v>70</v>
      </c>
    </row>
    <row r="19" spans="2:8" s="4" customFormat="1" ht="14.25">
      <c r="B19" s="32" t="s">
        <v>75</v>
      </c>
      <c r="C19" s="33" t="s">
        <v>76</v>
      </c>
      <c r="D19" s="33"/>
      <c r="E19" s="34"/>
      <c r="F19" s="35">
        <v>48</v>
      </c>
      <c r="G19" s="36">
        <v>2200</v>
      </c>
      <c r="H19" s="12" t="s">
        <v>74</v>
      </c>
    </row>
    <row r="20" spans="2:8" ht="14.25">
      <c r="B20" s="32" t="s">
        <v>77</v>
      </c>
      <c r="C20" s="33" t="s">
        <v>78</v>
      </c>
      <c r="D20" s="33"/>
      <c r="E20" s="34"/>
      <c r="F20" s="35">
        <v>48</v>
      </c>
      <c r="G20" s="36">
        <v>450</v>
      </c>
      <c r="H20" s="12" t="s">
        <v>74</v>
      </c>
    </row>
    <row r="21" spans="2:8" s="4" customFormat="1" ht="14.25">
      <c r="B21" s="32" t="s">
        <v>84</v>
      </c>
      <c r="C21" s="33" t="s">
        <v>76</v>
      </c>
      <c r="D21" s="33"/>
      <c r="E21" s="34"/>
      <c r="F21" s="35">
        <v>52</v>
      </c>
      <c r="G21" s="36">
        <v>2200</v>
      </c>
      <c r="H21" s="12" t="s">
        <v>83</v>
      </c>
    </row>
    <row r="22" spans="2:8" ht="14.25">
      <c r="B22" s="32" t="s">
        <v>23</v>
      </c>
      <c r="C22" s="33" t="s">
        <v>127</v>
      </c>
      <c r="D22" s="33" t="s">
        <v>132</v>
      </c>
      <c r="E22" s="34"/>
      <c r="F22" s="35">
        <v>48</v>
      </c>
      <c r="G22" s="36">
        <v>2150</v>
      </c>
      <c r="H22" s="12" t="s">
        <v>85</v>
      </c>
    </row>
    <row r="23" spans="2:8" ht="14.25">
      <c r="B23" s="32" t="s">
        <v>123</v>
      </c>
      <c r="C23" s="33" t="s">
        <v>124</v>
      </c>
      <c r="D23" s="33"/>
      <c r="E23" s="34"/>
      <c r="F23" s="35" t="s">
        <v>27</v>
      </c>
      <c r="G23" s="36">
        <v>1550</v>
      </c>
      <c r="H23" s="12" t="s">
        <v>85</v>
      </c>
    </row>
    <row r="24" spans="2:8" s="4" customFormat="1" ht="14.25">
      <c r="B24" s="32" t="s">
        <v>80</v>
      </c>
      <c r="C24" s="33" t="s">
        <v>104</v>
      </c>
      <c r="D24" s="33" t="s">
        <v>142</v>
      </c>
      <c r="E24" s="34"/>
      <c r="F24" s="35">
        <v>52</v>
      </c>
      <c r="G24" s="36">
        <v>1850</v>
      </c>
      <c r="H24" s="12" t="s">
        <v>88</v>
      </c>
    </row>
    <row r="25" spans="2:8" ht="14.25">
      <c r="B25" s="32" t="s">
        <v>110</v>
      </c>
      <c r="C25" s="33" t="s">
        <v>132</v>
      </c>
      <c r="D25" s="33" t="s">
        <v>143</v>
      </c>
      <c r="E25" s="34"/>
      <c r="F25" s="35" t="s">
        <v>99</v>
      </c>
      <c r="G25" s="36">
        <v>1350</v>
      </c>
      <c r="H25" s="12" t="s">
        <v>88</v>
      </c>
    </row>
    <row r="26" spans="2:8" ht="14.25">
      <c r="B26" s="32" t="s">
        <v>94</v>
      </c>
      <c r="C26" s="33" t="s">
        <v>96</v>
      </c>
      <c r="D26" s="33"/>
      <c r="E26" s="34"/>
      <c r="F26" s="35" t="s">
        <v>51</v>
      </c>
      <c r="G26" s="36">
        <v>950</v>
      </c>
      <c r="H26" s="12" t="s">
        <v>88</v>
      </c>
    </row>
    <row r="27" spans="2:8" s="4" customFormat="1" ht="14.25">
      <c r="B27" s="32" t="s">
        <v>91</v>
      </c>
      <c r="C27" s="33" t="s">
        <v>92</v>
      </c>
      <c r="D27" s="33"/>
      <c r="E27" s="34"/>
      <c r="F27" s="35" t="s">
        <v>27</v>
      </c>
      <c r="G27" s="36">
        <v>450</v>
      </c>
      <c r="H27" s="12" t="s">
        <v>90</v>
      </c>
    </row>
    <row r="28" spans="2:8" s="4" customFormat="1" ht="14.25">
      <c r="B28" s="32" t="s">
        <v>94</v>
      </c>
      <c r="C28" s="33" t="s">
        <v>96</v>
      </c>
      <c r="D28" s="33"/>
      <c r="E28" s="34"/>
      <c r="F28" s="35" t="s">
        <v>25</v>
      </c>
      <c r="G28" s="36">
        <v>950</v>
      </c>
      <c r="H28" s="12" t="s">
        <v>93</v>
      </c>
    </row>
    <row r="29" spans="2:8" ht="14.25">
      <c r="B29" s="32" t="s">
        <v>95</v>
      </c>
      <c r="C29" s="33" t="s">
        <v>28</v>
      </c>
      <c r="D29" s="33"/>
      <c r="E29" s="34"/>
      <c r="F29" s="35">
        <v>50</v>
      </c>
      <c r="G29" s="36">
        <v>950</v>
      </c>
      <c r="H29" s="12" t="s">
        <v>93</v>
      </c>
    </row>
    <row r="30" spans="2:8" ht="14.25">
      <c r="B30" s="32" t="s">
        <v>36</v>
      </c>
      <c r="C30" s="33" t="s">
        <v>144</v>
      </c>
      <c r="D30" s="33" t="s">
        <v>73</v>
      </c>
      <c r="E30" s="34"/>
      <c r="F30" s="35" t="s">
        <v>27</v>
      </c>
      <c r="G30" s="36">
        <v>1450</v>
      </c>
      <c r="H30" s="12" t="s">
        <v>97</v>
      </c>
    </row>
    <row r="31" spans="2:8" s="4" customFormat="1" ht="14.25">
      <c r="B31" s="32" t="s">
        <v>31</v>
      </c>
      <c r="C31" s="33" t="s">
        <v>33</v>
      </c>
      <c r="D31" s="33"/>
      <c r="E31" s="34"/>
      <c r="F31" s="35" t="s">
        <v>99</v>
      </c>
      <c r="G31" s="36">
        <v>650</v>
      </c>
      <c r="H31" s="12" t="s">
        <v>101</v>
      </c>
    </row>
    <row r="32" spans="2:8" s="4" customFormat="1" ht="14.25">
      <c r="B32" s="32" t="s">
        <v>103</v>
      </c>
      <c r="C32" s="33" t="s">
        <v>104</v>
      </c>
      <c r="D32" s="33"/>
      <c r="E32" s="34"/>
      <c r="F32" s="35" t="s">
        <v>44</v>
      </c>
      <c r="G32" s="36">
        <v>950</v>
      </c>
      <c r="H32" s="12" t="s">
        <v>102</v>
      </c>
    </row>
    <row r="33" spans="2:8" ht="14.25">
      <c r="B33" s="32" t="s">
        <v>31</v>
      </c>
      <c r="C33" s="33" t="s">
        <v>33</v>
      </c>
      <c r="D33" s="33" t="s">
        <v>48</v>
      </c>
      <c r="E33" s="34"/>
      <c r="F33" s="35" t="s">
        <v>99</v>
      </c>
      <c r="G33" s="36">
        <v>650</v>
      </c>
      <c r="H33" s="12" t="s">
        <v>102</v>
      </c>
    </row>
    <row r="34" spans="2:8" ht="14.25">
      <c r="B34" s="32" t="s">
        <v>108</v>
      </c>
      <c r="C34" s="33" t="s">
        <v>41</v>
      </c>
      <c r="D34" s="33" t="s">
        <v>131</v>
      </c>
      <c r="E34" s="34"/>
      <c r="F34" s="35" t="s">
        <v>27</v>
      </c>
      <c r="G34" s="36">
        <v>550</v>
      </c>
      <c r="H34" s="12" t="s">
        <v>102</v>
      </c>
    </row>
    <row r="35" spans="2:8" s="4" customFormat="1" ht="14.25">
      <c r="B35" s="32" t="s">
        <v>54</v>
      </c>
      <c r="C35" s="33" t="s">
        <v>138</v>
      </c>
      <c r="D35" s="33"/>
      <c r="E35" s="34"/>
      <c r="F35" s="35">
        <v>44</v>
      </c>
      <c r="G35" s="36">
        <v>1750</v>
      </c>
      <c r="H35" s="12" t="s">
        <v>102</v>
      </c>
    </row>
    <row r="36" spans="2:8" ht="14.25">
      <c r="B36" s="32" t="s">
        <v>147</v>
      </c>
      <c r="C36" s="33" t="s">
        <v>148</v>
      </c>
      <c r="D36" s="33"/>
      <c r="E36" s="34"/>
      <c r="F36" s="35" t="s">
        <v>27</v>
      </c>
      <c r="G36" s="36">
        <v>650</v>
      </c>
      <c r="H36" s="12" t="s">
        <v>83</v>
      </c>
    </row>
    <row r="37" spans="2:8" s="4" customFormat="1" ht="14.25">
      <c r="B37" s="32" t="s">
        <v>80</v>
      </c>
      <c r="C37" s="33" t="s">
        <v>104</v>
      </c>
      <c r="D37" s="33" t="s">
        <v>160</v>
      </c>
      <c r="E37" s="34"/>
      <c r="F37" s="35">
        <v>50</v>
      </c>
      <c r="G37" s="36">
        <v>1750</v>
      </c>
      <c r="H37" s="12" t="s">
        <v>87</v>
      </c>
    </row>
    <row r="38" spans="2:8" s="4" customFormat="1" ht="14.25">
      <c r="B38" s="32" t="s">
        <v>156</v>
      </c>
      <c r="C38" s="33" t="s">
        <v>96</v>
      </c>
      <c r="D38" s="33"/>
      <c r="E38" s="34"/>
      <c r="F38" s="35" t="s">
        <v>25</v>
      </c>
      <c r="G38" s="36">
        <v>950</v>
      </c>
      <c r="H38" s="12" t="s">
        <v>87</v>
      </c>
    </row>
    <row r="39" spans="2:8" ht="14.25">
      <c r="B39" s="32"/>
      <c r="C39" s="33"/>
      <c r="D39" s="33"/>
      <c r="E39" s="34"/>
      <c r="F39" s="35"/>
      <c r="G39" s="36"/>
      <c r="H39" s="53"/>
    </row>
    <row r="40" spans="2:8" ht="14.25">
      <c r="B40" s="32"/>
      <c r="C40" s="33"/>
      <c r="D40" s="33"/>
      <c r="E40" s="34"/>
      <c r="F40" s="35"/>
      <c r="G40" s="36"/>
      <c r="H40" s="12"/>
    </row>
    <row r="41" spans="2:8" ht="14.25">
      <c r="B41" s="32"/>
      <c r="C41" s="33"/>
      <c r="D41" s="33"/>
      <c r="E41" s="34"/>
      <c r="F41" s="35"/>
      <c r="G41" s="54"/>
      <c r="H41" s="12"/>
    </row>
    <row r="42" spans="2:8" s="4" customFormat="1" ht="14.25">
      <c r="B42" s="32"/>
      <c r="C42" s="33"/>
      <c r="D42" s="33"/>
      <c r="E42" s="34"/>
      <c r="F42" s="35"/>
      <c r="G42" s="36"/>
      <c r="H42" s="12"/>
    </row>
    <row r="43" spans="2:8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55"/>
    </row>
    <row r="45" spans="2:8" ht="14.25">
      <c r="B45" s="32"/>
      <c r="C45" s="33"/>
      <c r="D45" s="33"/>
      <c r="E45" s="34"/>
      <c r="F45" s="35"/>
      <c r="G45" s="36"/>
      <c r="H45" s="12"/>
    </row>
    <row r="46" spans="2:8" ht="14.25">
      <c r="B46" s="32"/>
      <c r="C46" s="33"/>
      <c r="D46" s="33"/>
      <c r="E46" s="34"/>
      <c r="F46" s="35"/>
      <c r="G46" s="36"/>
      <c r="H46" s="12"/>
    </row>
    <row r="47" spans="2:8" s="4" customFormat="1" ht="14.25">
      <c r="B47" s="42"/>
      <c r="C47" s="33"/>
      <c r="D47" s="33"/>
      <c r="E47" s="34"/>
      <c r="F47" s="35"/>
      <c r="G47" s="36"/>
      <c r="H47" s="12"/>
    </row>
    <row r="48" spans="2:8" s="4" customFormat="1" ht="14.25">
      <c r="B48" s="32"/>
      <c r="C48" s="33"/>
      <c r="D48" s="33"/>
      <c r="E48" s="34"/>
      <c r="F48" s="35"/>
      <c r="G48" s="36"/>
      <c r="H48" s="12"/>
    </row>
    <row r="49" spans="2:8" ht="14.25">
      <c r="B49" s="32"/>
      <c r="C49" s="33"/>
      <c r="D49" s="33"/>
      <c r="E49" s="34"/>
      <c r="F49" s="35"/>
      <c r="G49" s="36"/>
      <c r="H49" s="12"/>
    </row>
    <row r="50" spans="2:8" s="4" customFormat="1" ht="15" thickBot="1">
      <c r="B50" s="32"/>
      <c r="C50" s="56"/>
      <c r="D50" s="56"/>
      <c r="E50" s="57"/>
      <c r="F50" s="58"/>
      <c r="G50" s="59"/>
      <c r="H50" s="12"/>
    </row>
    <row r="51" spans="2:8" ht="15" thickBot="1">
      <c r="B51" s="32"/>
      <c r="C51" s="56"/>
      <c r="D51" s="56"/>
      <c r="E51" s="57"/>
      <c r="F51" s="58"/>
      <c r="G51" s="59"/>
      <c r="H51" s="12"/>
    </row>
    <row r="52" spans="2:8" ht="14.25">
      <c r="B52" s="32"/>
      <c r="C52" s="43"/>
      <c r="D52" s="43"/>
      <c r="E52" s="34"/>
      <c r="F52" s="34"/>
      <c r="G52" s="36"/>
      <c r="H52" s="12"/>
    </row>
    <row r="53" spans="2:8" ht="14.25">
      <c r="B53" s="37"/>
      <c r="C53" s="38"/>
      <c r="D53" s="38"/>
      <c r="E53" s="39"/>
      <c r="F53" s="40"/>
      <c r="G53" s="60"/>
      <c r="H53" s="12"/>
    </row>
    <row r="54" spans="2:8" ht="14.25">
      <c r="B54" s="37"/>
      <c r="C54" s="38"/>
      <c r="D54" s="38"/>
      <c r="E54" s="39"/>
      <c r="F54" s="40"/>
      <c r="G54" s="41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2"/>
      <c r="C58" s="33"/>
      <c r="D58" s="33"/>
      <c r="E58" s="34"/>
      <c r="F58" s="35"/>
      <c r="G58" s="36"/>
      <c r="H58" s="12"/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61"/>
      <c r="C61" s="61"/>
      <c r="D61" s="61"/>
      <c r="E61" s="12"/>
      <c r="F61" s="12"/>
      <c r="G61" s="12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5" thickBot="1">
      <c r="B64" s="61"/>
      <c r="C64" s="61"/>
      <c r="D64" s="61"/>
      <c r="E64" s="62"/>
      <c r="F64" s="12"/>
      <c r="G64" s="12"/>
      <c r="H64" s="12"/>
    </row>
    <row r="65" spans="2:8" ht="15" thickBot="1">
      <c r="B65" s="32"/>
      <c r="C65" s="50"/>
      <c r="D65" s="33"/>
      <c r="E65" s="34"/>
      <c r="F65" s="35"/>
      <c r="G65" s="36"/>
      <c r="H65" s="12"/>
    </row>
    <row r="66" spans="2:8" ht="14.25">
      <c r="B66" s="32"/>
      <c r="C66" s="50"/>
      <c r="D66" s="33"/>
      <c r="E66" s="34"/>
      <c r="F66" s="35"/>
      <c r="G66" s="36"/>
      <c r="H66" s="12"/>
    </row>
    <row r="67" spans="2:8" ht="15" thickBot="1">
      <c r="B67" s="32"/>
      <c r="C67" s="33"/>
      <c r="D67" s="33"/>
      <c r="E67" s="34"/>
      <c r="F67" s="35"/>
      <c r="G67" s="36"/>
      <c r="H67" s="12"/>
    </row>
    <row r="68" spans="2:8" ht="15" thickBot="1">
      <c r="B68" s="32"/>
      <c r="C68" s="50"/>
      <c r="D68" s="33"/>
      <c r="E68" s="34"/>
      <c r="F68" s="35"/>
      <c r="G68" s="36"/>
      <c r="H68" s="12"/>
    </row>
    <row r="69" spans="2:8" s="4" customFormat="1" ht="15" thickBot="1">
      <c r="B69" s="32"/>
      <c r="C69" s="50"/>
      <c r="D69" s="33"/>
      <c r="E69" s="34"/>
      <c r="F69" s="35"/>
      <c r="G69" s="36"/>
      <c r="H69" s="49"/>
    </row>
    <row r="70" spans="2:8" ht="14.25">
      <c r="B70" s="32"/>
      <c r="C70" s="50"/>
      <c r="D70" s="33"/>
      <c r="E70" s="34"/>
      <c r="F70" s="35"/>
      <c r="G70" s="36"/>
      <c r="H70" s="12"/>
    </row>
    <row r="71" spans="2:8" ht="15" thickBot="1">
      <c r="B71" s="32"/>
      <c r="C71" s="33"/>
      <c r="D71" s="33"/>
      <c r="E71" s="34"/>
      <c r="F71" s="35"/>
      <c r="G71" s="36"/>
      <c r="H71" s="12"/>
    </row>
    <row r="72" spans="2:8" ht="15" thickBot="1">
      <c r="B72" s="32"/>
      <c r="C72" s="50"/>
      <c r="D72" s="33"/>
      <c r="E72" s="34"/>
      <c r="F72" s="35"/>
      <c r="G72" s="36"/>
      <c r="H72" s="12"/>
    </row>
    <row r="73" spans="2:8" ht="14.25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33"/>
      <c r="D74" s="33"/>
      <c r="E74" s="34"/>
      <c r="F74" s="35"/>
      <c r="G74" s="36"/>
      <c r="H74" s="12"/>
    </row>
    <row r="75" spans="2:8" ht="14.25">
      <c r="B75" s="61"/>
      <c r="C75" s="61"/>
      <c r="D75" s="61"/>
      <c r="E75" s="12"/>
      <c r="F75" s="12"/>
      <c r="G75" s="12"/>
      <c r="H75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2010-09-15T16:52:21Z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